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mdiaz\Documents\ADMINISTRACION SIGI\CONTROL DE DOCUMENTOS\DOCUMENTACION VIGENTE\SC01 Formulacion SIGI\formatos\"/>
    </mc:Choice>
  </mc:AlternateContent>
  <workbookProtection workbookAlgorithmName="SHA-512" workbookHashValue="uZxTPOamgBWGDUotzXd3ip2y05eKty3aPNYWNRfTzRdw3NTQHNs/4MBXvij6HNEdDo5pHVkJG96447sEcz4pCg==" workbookSaltValue="8Hj35Rjp6kCBhxg9Thvy6A==" workbookSpinCount="100000" lockStructure="1"/>
  <bookViews>
    <workbookView xWindow="0" yWindow="0" windowWidth="28800" windowHeight="10515"/>
  </bookViews>
  <sheets>
    <sheet name="MAPA DE RIESGOS" sheetId="4" r:id="rId1"/>
    <sheet name="Listas" sheetId="10" state="hidden" r:id="rId2"/>
    <sheet name="Procesos" sheetId="13" state="hidden" r:id="rId3"/>
    <sheet name="Preguntas" sheetId="11" state="hidden" r:id="rId4"/>
  </sheets>
  <definedNames>
    <definedName name="_xlnm._FilterDatabase" localSheetId="3" hidden="1">Preguntas!$B$5:$C$11</definedName>
    <definedName name="A">Listas!$E$27:$E$29</definedName>
    <definedName name="_xlnm.Print_Area" localSheetId="0">'MAPA DE RIESGOS'!$A$1:$AM$23</definedName>
    <definedName name="B">Listas!$C$27</definedName>
    <definedName name="CALIFICACIÓNPROBABILIDAD">Listas!$E$2:$E$6</definedName>
    <definedName name="CATEGORIARIESGOS">Listas!$A$2:$A$9</definedName>
    <definedName name="CLASIFICACONTROL">Listas!$I$2:$I$3</definedName>
    <definedName name="CLASIFICARIESGO">Listas!$D$2:$D$8</definedName>
    <definedName name="Corrupción">Listas!$J$27:$J$29</definedName>
    <definedName name="DESCRIPTOR">Listas!$F$2:$F$6</definedName>
    <definedName name="DESCRIPTORIMPACTO">Listas!$G$2:$G$6</definedName>
    <definedName name="DESCRIPTORPROBABILIDAD">Listas!$F$2:$F$6</definedName>
    <definedName name="deteccion">Listas!$Q$2:$Q$5</definedName>
    <definedName name="E">Listas!$F$27:$F$29</definedName>
    <definedName name="FACTORESEXTERNOS">Listas!$B$2:$B$8</definedName>
    <definedName name="FACTORESINTERNOS">Listas!$C$2:$C$13</definedName>
    <definedName name="FACTORESINTERNOS1">Listas!$C$2:$C$14</definedName>
    <definedName name="M">Listas!$D$27</definedName>
    <definedName name="No">Listas!$I$27</definedName>
    <definedName name="OPCIONESMANEJO">Listas!$M$2:$M$5</definedName>
    <definedName name="PONDERACIÓN">Listas!$L$2:$L$5</definedName>
    <definedName name="PROCESOS">Procesos!$C:$C</definedName>
    <definedName name="PROCESOS1">Procesos!$C$1:$C$41</definedName>
    <definedName name="RTA">Listas!$K$2:$K$3</definedName>
    <definedName name="Si">Listas!$H$27:$H$28</definedName>
    <definedName name="TIPOCONTROL">Listas!$J$2:$J$4</definedName>
    <definedName name="TIPOIMPACTO">Listas!$H$2:$H$6</definedName>
    <definedName name="_xlnm.Print_Titles" localSheetId="0">'MAPA DE RIESGOS'!$6:$14</definedName>
  </definedNames>
  <calcPr calcId="152511"/>
</workbook>
</file>

<file path=xl/calcChain.xml><?xml version="1.0" encoding="utf-8"?>
<calcChain xmlns="http://schemas.openxmlformats.org/spreadsheetml/2006/main">
  <c r="AF42" i="4" l="1"/>
  <c r="AF33" i="4"/>
  <c r="AF24" i="4"/>
  <c r="AD42" i="4"/>
  <c r="AD33" i="4"/>
  <c r="AD24" i="4"/>
  <c r="AF15" i="4"/>
  <c r="AD15" i="4"/>
  <c r="M42" i="4"/>
  <c r="O42" i="4"/>
  <c r="O33" i="4"/>
  <c r="O24" i="4"/>
  <c r="O15" i="4"/>
  <c r="M33" i="4"/>
  <c r="M24" i="4"/>
  <c r="M15" i="4"/>
  <c r="K15" i="4"/>
  <c r="K24" i="4"/>
  <c r="K33" i="4"/>
  <c r="K42" i="4"/>
</calcChain>
</file>

<file path=xl/comments1.xml><?xml version="1.0" encoding="utf-8"?>
<comments xmlns="http://schemas.openxmlformats.org/spreadsheetml/2006/main">
  <authors>
    <author>Nelly Quintana Jerez</author>
    <author>Jennifer Mariet Otero Villa</author>
  </authors>
  <commentList>
    <comment ref="AN4" authorId="0" shapeId="0">
      <text>
        <r>
          <rPr>
            <sz val="9"/>
            <color indexed="81"/>
            <rFont val="Tahoma"/>
            <family val="2"/>
          </rPr>
          <t>Digite en formato año/mes/dia la fecha del envio a OAP del mapa de riesgos aprobado por el Líder, registrado en el modulo de riesgos del SIGI</t>
        </r>
      </text>
    </comment>
    <comment ref="A6" authorId="1" shapeId="0">
      <text>
        <r>
          <rPr>
            <sz val="9"/>
            <color indexed="81"/>
            <rFont val="Tahoma"/>
            <family val="2"/>
          </rPr>
          <t xml:space="preserve">
De click en la pestaña y elija el proceso que le corresponda</t>
        </r>
      </text>
    </comment>
    <comment ref="C6" authorId="0" shapeId="0">
      <text>
        <r>
          <rPr>
            <sz val="9"/>
            <color indexed="81"/>
            <rFont val="Tahoma"/>
            <family val="2"/>
          </rPr>
          <t xml:space="preserve">Selecciones el proceso correspondiente de la lista
</t>
        </r>
      </text>
    </comment>
    <comment ref="A7" authorId="1" shapeId="0">
      <text>
        <r>
          <rPr>
            <sz val="9"/>
            <color indexed="81"/>
            <rFont val="Tahoma"/>
            <family val="2"/>
          </rPr>
          <t xml:space="preserve">
El objetivo de cada uno de los procesos de la SIC se encuentra en : Intrasic/Sistema Integral De Gestión Institucional/Sistema Integral De Gestión/Manual Integral De Gestión Institucional - SIGI/Anexo C Caracterizaciones.</t>
        </r>
      </text>
    </comment>
    <comment ref="AM9" authorId="0" shapeId="0">
      <text>
        <r>
          <rPr>
            <sz val="9"/>
            <color indexed="81"/>
            <rFont val="Tahoma"/>
            <family val="2"/>
          </rPr>
          <t>Indique la medida para detectar la posible materialización  del riesgo. Para ello, se selecciona alguna de estas opciones de la lista, si es necesario agregar otra diferente comunicar a OAP</t>
        </r>
      </text>
    </comment>
    <comment ref="AN9" authorId="0" shapeId="0">
      <text>
        <r>
          <rPr>
            <sz val="9"/>
            <color indexed="81"/>
            <rFont val="Tahoma"/>
            <family val="2"/>
          </rPr>
          <t xml:space="preserve">En caso de que el mecanismo de detección de la materialización sea una herramienta de seguimiento, indique el nombre de dicha herramienta.  Si el mecanismo es un indicador, indique el nombre de dicho indicador. Asi mismo utilice este espacio para hacer aclaraciones que considere necesarias acerca del mecanismo de deteccion </t>
        </r>
      </text>
    </comment>
    <comment ref="A10" authorId="1" shapeId="0">
      <text>
        <r>
          <rPr>
            <sz val="9"/>
            <color indexed="81"/>
            <rFont val="Tahoma"/>
            <family val="2"/>
          </rPr>
          <t>Es una actividad del HACER del proceso, en la que se debe ejercer un control para prevenir la materialización de riesgo.</t>
        </r>
      </text>
    </comment>
    <comment ref="B10" authorId="0" shapeId="0">
      <text>
        <r>
          <rPr>
            <sz val="9"/>
            <color indexed="81"/>
            <rFont val="Tahoma"/>
            <family val="2"/>
          </rPr>
          <t>RIESGO: posibilidad de que suceda algún evento que tendrá un impacto sobre los objetivos institucionales o del proceso. Se expresa en términos de la lista desplegable. Seleccione una opción</t>
        </r>
      </text>
    </comment>
    <comment ref="C10" authorId="1" shapeId="0">
      <text>
        <r>
          <rPr>
            <sz val="9"/>
            <color indexed="81"/>
            <rFont val="Tahoma"/>
            <family val="2"/>
          </rPr>
          <t>Se contextualiza y puntualiza la situación no deseada de manera detallada: donde o cuando</t>
        </r>
      </text>
    </comment>
    <comment ref="D10" authorId="1" shapeId="0">
      <text>
        <r>
          <rPr>
            <sz val="9"/>
            <color indexed="81"/>
            <rFont val="Tahoma"/>
            <family val="2"/>
          </rPr>
          <t>Se refiere a las características generales o las formas en que se observa o manifiesta el riesgo identificado.  Es la  especificidad de lo que se quiere controlar.</t>
        </r>
      </text>
    </comment>
    <comment ref="E10" authorId="1" shapeId="0">
      <text>
        <r>
          <rPr>
            <sz val="9"/>
            <color indexed="81"/>
            <rFont val="Tahoma"/>
            <family val="2"/>
          </rPr>
          <t>Son los medios, las circunstancias y agentes generadores de riesgo. Pueden ser internas: personas, métodos, equipos, materiales e instalaciones, directamente involucradas en el proceso; o externas cuando provienen del entorno en el que se desarrolla el proceso</t>
        </r>
      </text>
    </comment>
    <comment ref="F10" authorId="0" shapeId="0">
      <text>
        <r>
          <rPr>
            <b/>
            <sz val="9"/>
            <color indexed="81"/>
            <rFont val="Tahoma"/>
            <family val="2"/>
          </rPr>
          <t xml:space="preserve">
Despliegue la pestaña y encuentre las opciones de riesgo que se ajusten al identificado</t>
        </r>
      </text>
    </comment>
    <comment ref="H10" authorId="1" shapeId="0">
      <text>
        <r>
          <rPr>
            <sz val="9"/>
            <color indexed="81"/>
            <rFont val="Tahoma"/>
            <family val="2"/>
          </rPr>
          <t>Es el efecto que tiene la ocurrencia del riesgo sobre la Entidad. Ejemplo: Sanciones, demandas, - afectación en la operación, pérdida de imagen y alto nivel de quejas por parte de la ciudadanía</t>
        </r>
      </text>
    </comment>
    <comment ref="I10" authorId="1" shapeId="0">
      <text>
        <r>
          <rPr>
            <sz val="9"/>
            <color indexed="81"/>
            <rFont val="Tahoma"/>
            <family val="2"/>
          </rPr>
          <t xml:space="preserve">
Despliegue la pestaña y encuentre las opciones de riesgo que se ajusten al identificado
</t>
        </r>
      </text>
    </comment>
    <comment ref="O10" authorId="1" shapeId="0">
      <text>
        <r>
          <rPr>
            <sz val="9"/>
            <color indexed="81"/>
            <rFont val="Tahoma"/>
            <family val="2"/>
          </rPr>
          <t>Dato que me arroja automáticamente con los datos de calificación de probabilidad e impacto</t>
        </r>
      </text>
    </comment>
    <comment ref="P10" authorId="1" shapeId="0">
      <text>
        <r>
          <rPr>
            <sz val="9"/>
            <color indexed="81"/>
            <rFont val="Tahoma"/>
            <family val="2"/>
          </rPr>
          <t>Diligenciar los controles para mitigar el riesgo</t>
        </r>
      </text>
    </comment>
    <comment ref="AG10" authorId="1" shapeId="0">
      <text>
        <r>
          <rPr>
            <sz val="9"/>
            <color indexed="81"/>
            <rFont val="Tahoma"/>
            <family val="2"/>
          </rPr>
          <t>Dato que me arroja automáticamente con los datos de calificación de probabilidad e impacto</t>
        </r>
      </text>
    </comment>
    <comment ref="AH10" authorId="1" shapeId="0">
      <text>
        <r>
          <rPr>
            <sz val="9"/>
            <color indexed="81"/>
            <rFont val="Tahoma"/>
            <family val="2"/>
          </rPr>
          <t xml:space="preserve">
Dato Automático</t>
        </r>
      </text>
    </comment>
    <comment ref="AI10" authorId="1" shapeId="0">
      <text>
        <r>
          <rPr>
            <sz val="9"/>
            <color indexed="81"/>
            <rFont val="Tahoma"/>
            <family val="2"/>
          </rPr>
          <t xml:space="preserve">
Describa las acciones que adelantará el área con respecto al control.</t>
        </r>
      </text>
    </comment>
    <comment ref="AJ10" authorId="1" shapeId="0">
      <text>
        <r>
          <rPr>
            <sz val="9"/>
            <color indexed="81"/>
            <rFont val="Tahoma"/>
            <family val="2"/>
          </rPr>
          <t xml:space="preserve">
Los responsables deben ser los líderes del proceso </t>
        </r>
      </text>
    </comment>
    <comment ref="AK10" authorId="0" shapeId="0">
      <text>
        <r>
          <rPr>
            <sz val="9"/>
            <color indexed="81"/>
            <rFont val="Tahoma"/>
            <family val="2"/>
          </rPr>
          <t xml:space="preserve">Indique la fecha en la cual empieza a ejecutarse la acción
</t>
        </r>
      </text>
    </comment>
    <comment ref="AL10" authorId="0" shapeId="0">
      <text>
        <r>
          <rPr>
            <sz val="9"/>
            <color indexed="81"/>
            <rFont val="Tahoma"/>
            <family val="2"/>
          </rPr>
          <t xml:space="preserve">Indique la fecha en la cual debe estar ejecutada en su totalidad la acción
</t>
        </r>
      </text>
    </comment>
    <comment ref="J12" authorId="0" shapeId="0">
      <text>
        <r>
          <rPr>
            <sz val="9"/>
            <color indexed="81"/>
            <rFont val="Tahoma"/>
            <family val="2"/>
          </rPr>
          <t xml:space="preserve">
Despliegue la pestaña y seleccione la calificación de acuerdo con el grado de probabilidad que estime tiene el riesgo</t>
        </r>
      </text>
    </comment>
    <comment ref="K12" authorId="1" shapeId="0">
      <text>
        <r>
          <rPr>
            <sz val="9"/>
            <color indexed="81"/>
            <rFont val="Tahoma"/>
            <family val="2"/>
          </rPr>
          <t xml:space="preserve">
Campo que se diligencia automaticamente luego de haber calificado la probabilidad</t>
        </r>
      </text>
    </comment>
    <comment ref="L12" authorId="0" shapeId="0">
      <text>
        <r>
          <rPr>
            <sz val="9"/>
            <color indexed="81"/>
            <rFont val="Tahoma"/>
            <family val="2"/>
          </rPr>
          <t xml:space="preserve">
Despliegue la pestaña y seleccione la calificación de acuerdo con magnitud  del impacto </t>
        </r>
      </text>
    </comment>
    <comment ref="M12" authorId="1" shapeId="0">
      <text>
        <r>
          <rPr>
            <sz val="9"/>
            <color indexed="81"/>
            <rFont val="Tahoma"/>
            <family val="2"/>
          </rPr>
          <t xml:space="preserve">
Campo que se diligencia automaticamente luego de haber calificado la probabilidad</t>
        </r>
      </text>
    </comment>
    <comment ref="N12" authorId="0" shapeId="0">
      <text>
        <r>
          <rPr>
            <b/>
            <sz val="9"/>
            <color indexed="81"/>
            <rFont val="Tahoma"/>
            <family val="2"/>
          </rPr>
          <t xml:space="preserve">
Elija en la pestaña eel tipo de impacto </t>
        </r>
      </text>
    </comment>
    <comment ref="AC12" authorId="0" shapeId="0">
      <text>
        <r>
          <rPr>
            <sz val="9"/>
            <color indexed="81"/>
            <rFont val="Tahoma"/>
            <family val="2"/>
          </rPr>
          <t xml:space="preserve">
Despliegue la pestaña y seleccione la calificación de acuerdo con el grado de probabilidad que estime tiene el riesgo</t>
        </r>
      </text>
    </comment>
    <comment ref="AD12" authorId="1" shapeId="0">
      <text>
        <r>
          <rPr>
            <sz val="9"/>
            <color indexed="81"/>
            <rFont val="Tahoma"/>
            <family val="2"/>
          </rPr>
          <t xml:space="preserve">
Campo que se diligencia automaticamente luego de haber calificado la probabilidad</t>
        </r>
      </text>
    </comment>
    <comment ref="AE12" authorId="0" shapeId="0">
      <text>
        <r>
          <rPr>
            <sz val="9"/>
            <color indexed="81"/>
            <rFont val="Tahoma"/>
            <family val="2"/>
          </rPr>
          <t xml:space="preserve">
Despliegue la pestaña y seleccione la calificación de acuerdo con magnitud  del impacto </t>
        </r>
      </text>
    </comment>
    <comment ref="AF12" authorId="1" shapeId="0">
      <text>
        <r>
          <rPr>
            <sz val="9"/>
            <color indexed="81"/>
            <rFont val="Tahoma"/>
            <family val="2"/>
          </rPr>
          <t xml:space="preserve">
Campo que se diligencia automaticamente luego de haber calificado la probabilidad</t>
        </r>
      </text>
    </comment>
    <comment ref="Q15" authorId="0" shapeId="0">
      <text>
        <r>
          <rPr>
            <sz val="9"/>
            <color indexed="81"/>
            <rFont val="Tahoma"/>
            <family val="2"/>
          </rPr>
          <t>Asigne el peso porcentual de cada control, recuerde que la suma debe dar 100% para los controles de cada riesgo.</t>
        </r>
      </text>
    </comment>
    <comment ref="Q18" authorId="0" shapeId="0">
      <text>
        <r>
          <rPr>
            <sz val="9"/>
            <color indexed="81"/>
            <rFont val="Tahoma"/>
            <family val="2"/>
          </rPr>
          <t>Asigne el peso porcentual de cada control, recuerde que la suma debe dar 100% para los controles de cada riesgo.</t>
        </r>
      </text>
    </comment>
    <comment ref="Q21" authorId="0" shapeId="0">
      <text>
        <r>
          <rPr>
            <sz val="9"/>
            <color indexed="81"/>
            <rFont val="Tahoma"/>
            <family val="2"/>
          </rPr>
          <t>Asigne el peso porcentual de cada control, recuerde que la suma debe dar 100% para los controles de cada riesgo</t>
        </r>
        <r>
          <rPr>
            <b/>
            <sz val="9"/>
            <color indexed="81"/>
            <rFont val="Tahoma"/>
            <family val="2"/>
          </rPr>
          <t>.</t>
        </r>
        <r>
          <rPr>
            <sz val="9"/>
            <color indexed="81"/>
            <rFont val="Tahoma"/>
            <family val="2"/>
          </rPr>
          <t xml:space="preserve">
</t>
        </r>
      </text>
    </comment>
    <comment ref="Q24" authorId="0" shapeId="0">
      <text>
        <r>
          <rPr>
            <sz val="9"/>
            <color indexed="81"/>
            <rFont val="Tahoma"/>
            <family val="2"/>
          </rPr>
          <t>Asigne el peso porcentual de cada control, recuerde que la suma debe dar 100% para los controles de cada riesgo.</t>
        </r>
      </text>
    </comment>
    <comment ref="Q27" authorId="0" shapeId="0">
      <text>
        <r>
          <rPr>
            <sz val="9"/>
            <color indexed="81"/>
            <rFont val="Tahoma"/>
            <family val="2"/>
          </rPr>
          <t>Asigne el peso porcentual de cada control, recuerde que la suma debe dar 100% para los controles de cada riesgo.</t>
        </r>
      </text>
    </comment>
    <comment ref="Q30" authorId="0" shapeId="0">
      <text>
        <r>
          <rPr>
            <sz val="9"/>
            <color indexed="81"/>
            <rFont val="Tahoma"/>
            <family val="2"/>
          </rPr>
          <t>Asigne el peso porcentual de cada control, recuerde que la suma debe dar 100% para los controles de cada riesgo</t>
        </r>
        <r>
          <rPr>
            <b/>
            <sz val="9"/>
            <color indexed="81"/>
            <rFont val="Tahoma"/>
            <family val="2"/>
          </rPr>
          <t>.</t>
        </r>
        <r>
          <rPr>
            <sz val="9"/>
            <color indexed="81"/>
            <rFont val="Tahoma"/>
            <family val="2"/>
          </rPr>
          <t xml:space="preserve">
</t>
        </r>
      </text>
    </comment>
    <comment ref="Q33" authorId="0" shapeId="0">
      <text>
        <r>
          <rPr>
            <sz val="9"/>
            <color indexed="81"/>
            <rFont val="Tahoma"/>
            <family val="2"/>
          </rPr>
          <t>Asigne el peso porcentual de cada control, recuerde que la suma debe dar 100% para los controles de cada riesgo.</t>
        </r>
      </text>
    </comment>
    <comment ref="Q36" authorId="0" shapeId="0">
      <text>
        <r>
          <rPr>
            <sz val="9"/>
            <color indexed="81"/>
            <rFont val="Tahoma"/>
            <family val="2"/>
          </rPr>
          <t>Asigne el peso porcentual de cada control, recuerde que la suma debe dar 100% para los controles de cada riesgo.</t>
        </r>
      </text>
    </comment>
    <comment ref="Q39" authorId="0" shapeId="0">
      <text>
        <r>
          <rPr>
            <sz val="9"/>
            <color indexed="81"/>
            <rFont val="Tahoma"/>
            <family val="2"/>
          </rPr>
          <t>Asigne el peso porcentual de cada control, recuerde que la suma debe dar 100% para los controles de cada riesgo</t>
        </r>
        <r>
          <rPr>
            <b/>
            <sz val="9"/>
            <color indexed="81"/>
            <rFont val="Tahoma"/>
            <family val="2"/>
          </rPr>
          <t>.</t>
        </r>
        <r>
          <rPr>
            <sz val="9"/>
            <color indexed="81"/>
            <rFont val="Tahoma"/>
            <family val="2"/>
          </rPr>
          <t xml:space="preserve">
</t>
        </r>
      </text>
    </comment>
    <comment ref="Q42" authorId="0" shapeId="0">
      <text>
        <r>
          <rPr>
            <sz val="9"/>
            <color indexed="81"/>
            <rFont val="Tahoma"/>
            <family val="2"/>
          </rPr>
          <t>Asigne el peso porcentual de cada control, recuerde que la suma debe dar 100% para los controles de cada riesgo.</t>
        </r>
      </text>
    </comment>
    <comment ref="Q45" authorId="0" shapeId="0">
      <text>
        <r>
          <rPr>
            <sz val="9"/>
            <color indexed="81"/>
            <rFont val="Tahoma"/>
            <family val="2"/>
          </rPr>
          <t>Asigne el peso porcentual de cada control, recuerde que la suma debe dar 100% para los controles de cada riesgo.</t>
        </r>
      </text>
    </comment>
    <comment ref="Q48" authorId="0" shapeId="0">
      <text>
        <r>
          <rPr>
            <sz val="9"/>
            <color indexed="81"/>
            <rFont val="Tahoma"/>
            <family val="2"/>
          </rPr>
          <t>Asigne el peso porcentual de cada control, recuerde que la suma debe dar 100% para los controles de cada riesgo</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<sst xmlns="http://schemas.openxmlformats.org/spreadsheetml/2006/main" count="341" uniqueCount="222">
  <si>
    <t>PROBABILIDAD</t>
  </si>
  <si>
    <t>IMPACTO</t>
  </si>
  <si>
    <t xml:space="preserve">INSIGNIFICANTE (1) </t>
  </si>
  <si>
    <t xml:space="preserve">MENOR (2) </t>
  </si>
  <si>
    <t>MODERADO (3)</t>
  </si>
  <si>
    <t>MAYOR (4)</t>
  </si>
  <si>
    <t>CATASTRÒFICO (5)</t>
  </si>
  <si>
    <t xml:space="preserve"> (RARO )   1</t>
  </si>
  <si>
    <t>B</t>
  </si>
  <si>
    <t>M</t>
  </si>
  <si>
    <t>A</t>
  </si>
  <si>
    <t>(IMPROBABLE )  2</t>
  </si>
  <si>
    <t>E</t>
  </si>
  <si>
    <t>( POSIBLE )  3</t>
  </si>
  <si>
    <t xml:space="preserve"> (PROBABLE )  4</t>
  </si>
  <si>
    <t>( CASI SEGURO ) 5</t>
  </si>
  <si>
    <t>BAJA</t>
  </si>
  <si>
    <t>MODERADA</t>
  </si>
  <si>
    <t>ALTA</t>
  </si>
  <si>
    <t>EXTREMA</t>
  </si>
  <si>
    <t>Estratégico</t>
  </si>
  <si>
    <t>Imagen</t>
  </si>
  <si>
    <t>Operativo</t>
  </si>
  <si>
    <t>Cumplimiento</t>
  </si>
  <si>
    <t>Tecnología</t>
  </si>
  <si>
    <t>Corrupción</t>
  </si>
  <si>
    <t>Confidencialidad de la Información</t>
  </si>
  <si>
    <t>Legal</t>
  </si>
  <si>
    <t>DESCRIPTOR</t>
  </si>
  <si>
    <t>Probable</t>
  </si>
  <si>
    <t>Casi seguro</t>
  </si>
  <si>
    <t>Insignificante</t>
  </si>
  <si>
    <t>Menor</t>
  </si>
  <si>
    <t>Moderado</t>
  </si>
  <si>
    <t>Mayor</t>
  </si>
  <si>
    <t>Catastrófico</t>
  </si>
  <si>
    <t>DE01 FORMULACIÓN ESTRATÉGICA</t>
  </si>
  <si>
    <t>DE02 REVISIÓN ESTRATÉGICA</t>
  </si>
  <si>
    <t>DE03 ELABORACIÓN DE ESTUDIOS Y ANÁLISIS ECONÓMICOS</t>
  </si>
  <si>
    <t xml:space="preserve">CS01 ATENCIÓN AL CIUDADANO </t>
  </si>
  <si>
    <t>CS02 FORMACIÓN</t>
  </si>
  <si>
    <t>CS03 COMUNICACIONES</t>
  </si>
  <si>
    <t>CS04 PETICIÓN DE INFORMACIÓN</t>
  </si>
  <si>
    <t>SC01 FORMULACIÓN DEL SISTEMA INTEGRAL DE GESTIÓN</t>
  </si>
  <si>
    <t>SC03 GESTIÓN AMBIENTAL</t>
  </si>
  <si>
    <t xml:space="preserve">PC01  VIGILANCIA Y CONTROL - LIBRE COMPETENCIA </t>
  </si>
  <si>
    <t xml:space="preserve">PC02 TRAMITES ADMINISTRATIVOS- LIBRE COMPETENCIA </t>
  </si>
  <si>
    <t>AJ01 TRÁMITES JURISDICCIONALES - COMPETENCIA DESLEAL Y PROPIEDAD INDUSTRIAL</t>
  </si>
  <si>
    <t>AJ02 TRÁMITES JURISDICCIONALES - PROTECCIÓN AL CONSUMIDOR</t>
  </si>
  <si>
    <t>CC01 VIGILANCIA Y CONTROL A LAS CAMARAS DE COMERCIO Y A LOS COMERCIANTES</t>
  </si>
  <si>
    <t>CC02  TRÁMITES ADMINISTRATIVOS- CÁMARAS DE COMERCIO</t>
  </si>
  <si>
    <t>PA01 TRÁMITES ADMINISTRATIVOS - PROTECCIÓN DEL CONSUMIDOR</t>
  </si>
  <si>
    <t>PA02 PROTECCION DE USUARIOS DE SERVICIOS DE COMUNICACIONES</t>
  </si>
  <si>
    <t>PD01 TRÁMITES ADMINISTRATIVOS PROTECCIÓN DE DATOS PERSONALES</t>
  </si>
  <si>
    <t>RT01 TRÁMITES ADMINISTRATIVOS REGLAMENTOS TÉCNICOS Y METROLOGÍA LEGAL</t>
  </si>
  <si>
    <t>RT02 VIGILANCIA Y CONTROL DE REGLAMENTOS TÉCNICOS, METROLOGÍA LEGAL Y PRECIOS</t>
  </si>
  <si>
    <t>PI01 REGISTRO Y DEPÓSITO DE SIGNOS DISTINTIVOS</t>
  </si>
  <si>
    <t>PI02 CONCESIÓN DE NUEVAS CREACIONES</t>
  </si>
  <si>
    <t>PI03 TRANSFERENCIA DE INFORMACIÓN TECNOLÓGICA BASADA EN PATENTES</t>
  </si>
  <si>
    <t>GT02 ADMINISTRACIÓN, GESTIÓN Y DESARROLLO DEL TALENTO HUMANO</t>
  </si>
  <si>
    <t xml:space="preserve">GT03 CONTROL DISCIPLINARIO INTERNO </t>
  </si>
  <si>
    <t>GD01 GESTION DOCUMENTAL</t>
  </si>
  <si>
    <t>GA01 CONTRATACIÓN</t>
  </si>
  <si>
    <t>GA02 INVENTARIOS</t>
  </si>
  <si>
    <t>GA03 SERVICIOS ADMINISTRATIVOS</t>
  </si>
  <si>
    <t>GF01 CONTABLE</t>
  </si>
  <si>
    <t>GF02 PRESUPUESTAL</t>
  </si>
  <si>
    <t>GF03 TESORERIA</t>
  </si>
  <si>
    <t>GJ01 COBRO COACTIVO</t>
  </si>
  <si>
    <t>GJ02 GESTIÓN JUDICIAL</t>
  </si>
  <si>
    <t>GJ05 REGULACIÓN JURÍDICA</t>
  </si>
  <si>
    <t xml:space="preserve">GS01 ADMINISTRACIÓN DE INFRAESTRUCTURA TECNOLÓGICA </t>
  </si>
  <si>
    <t>GS02 GESTIÓN DE SEGURIDAD DE LA INFORMACIÓN</t>
  </si>
  <si>
    <t>GS03 ADMINISTRACIÓN DE SISTEMAS DE INFORMACIÓN Y PROYECTOS INFORMÁTICOS</t>
  </si>
  <si>
    <t>CI01 SISTEMA DE CONTROL INTERNO</t>
  </si>
  <si>
    <t>CI02 SEGUIMIENTO SISTEMA INTEGRAL DE GESTIÓN INSTITUCIONAL</t>
  </si>
  <si>
    <t>MAPA DE RIESGOS POR PROCESO</t>
  </si>
  <si>
    <t>Fecha Aprobación de la Matriz de Riesgo</t>
  </si>
  <si>
    <t xml:space="preserve"> </t>
  </si>
  <si>
    <t>PROCESO:</t>
  </si>
  <si>
    <t>OBJETIVO DEL PROCESO:</t>
  </si>
  <si>
    <t>IDENTIFICACIÓN DEL RIESGO</t>
  </si>
  <si>
    <t xml:space="preserve">ANÁLISIS Y CALIFICACIÓN DEL RIESGO ANTES DE CONTROLES </t>
  </si>
  <si>
    <t>IDENTIFICACIÓN, CLASIFICACIÓN, TIPOS Y VALORACIÓN DE CONTROLES</t>
  </si>
  <si>
    <t>PLAN DE TRATAMIENTO DEL RIESGO</t>
  </si>
  <si>
    <t>ACTIVIDAD CRITICA</t>
  </si>
  <si>
    <t>RIESGO</t>
  </si>
  <si>
    <t>EVENTO</t>
  </si>
  <si>
    <t>DESCRIPCIÓN DEL RIESGO</t>
  </si>
  <si>
    <t>CAUSAS</t>
  </si>
  <si>
    <t>FACTORES</t>
  </si>
  <si>
    <t>CONSECUENCIAS POTENCIALES</t>
  </si>
  <si>
    <t>CLASIFICACIÓN DEL RIESGO</t>
  </si>
  <si>
    <t xml:space="preserve">EVALUACION ZONA  RIESGO </t>
  </si>
  <si>
    <t>CONTROLES</t>
  </si>
  <si>
    <t>CLASIFICACIÓN  DEL CONTROL</t>
  </si>
  <si>
    <t>TIPO DE CONTROL</t>
  </si>
  <si>
    <t>VALORACIÓN DE CONROLES</t>
  </si>
  <si>
    <t>OPCIONES DE MANEJO</t>
  </si>
  <si>
    <t xml:space="preserve">ACTIVIDADES </t>
  </si>
  <si>
    <t>RESPONSABLE</t>
  </si>
  <si>
    <t>FECHA INICIO</t>
  </si>
  <si>
    <t>FECHA TERMINACIÓN</t>
  </si>
  <si>
    <t>Externos</t>
  </si>
  <si>
    <t>Internos</t>
  </si>
  <si>
    <t>15
¿Posee una herramienta para ejercer el control?</t>
  </si>
  <si>
    <t>Ponderación %</t>
  </si>
  <si>
    <t>PUNTAJE</t>
  </si>
  <si>
    <t>PUNTAJE TOTAL</t>
  </si>
  <si>
    <t xml:space="preserve">CALIFICACIÓN </t>
  </si>
  <si>
    <t>TIPO DE IMPACTO</t>
  </si>
  <si>
    <t xml:space="preserve">M </t>
  </si>
  <si>
    <t>Calificación</t>
  </si>
  <si>
    <t>Correctivo</t>
  </si>
  <si>
    <t xml:space="preserve">Operativo </t>
  </si>
  <si>
    <t>No</t>
  </si>
  <si>
    <t>Reducir el riesgo</t>
  </si>
  <si>
    <t xml:space="preserve">Uso indebido de activos </t>
  </si>
  <si>
    <t>Lista desplegable riesgos</t>
  </si>
  <si>
    <t>Lista factores Externos</t>
  </si>
  <si>
    <t>Lista factores Internos</t>
  </si>
  <si>
    <t>Lista Clasificación Riesgo</t>
  </si>
  <si>
    <t>Lista Descriptor Probabilidad</t>
  </si>
  <si>
    <t>Lista Descriptor Impacto</t>
  </si>
  <si>
    <t>Lista Tipo de Impacto</t>
  </si>
  <si>
    <t>Lista clasificación control</t>
  </si>
  <si>
    <t>Tipo control</t>
  </si>
  <si>
    <t>RTA preguntas control</t>
  </si>
  <si>
    <t>Ponderación</t>
  </si>
  <si>
    <t>Opciones de manejo</t>
  </si>
  <si>
    <t xml:space="preserve">Decisiones Erróneas </t>
  </si>
  <si>
    <t>Económicos</t>
  </si>
  <si>
    <t>Competencias</t>
  </si>
  <si>
    <t xml:space="preserve">Raro </t>
  </si>
  <si>
    <t>Preventivo</t>
  </si>
  <si>
    <t>Gestión</t>
  </si>
  <si>
    <t>Si</t>
  </si>
  <si>
    <t>Asumir</t>
  </si>
  <si>
    <t>Incumplimientos legales</t>
  </si>
  <si>
    <t>Comunicación</t>
  </si>
  <si>
    <t>Poco probable</t>
  </si>
  <si>
    <t>Credibilidad o imagen</t>
  </si>
  <si>
    <t>Reducir</t>
  </si>
  <si>
    <t xml:space="preserve">Incumplimientos de compromisos </t>
  </si>
  <si>
    <t>Cultural</t>
  </si>
  <si>
    <t xml:space="preserve">Evitar </t>
  </si>
  <si>
    <t>Mediomambientales</t>
  </si>
  <si>
    <t>Documentación</t>
  </si>
  <si>
    <t>Financiero</t>
  </si>
  <si>
    <t>Muy Probable-Posible</t>
  </si>
  <si>
    <t>Compartir o trasferir</t>
  </si>
  <si>
    <t>Hurto</t>
  </si>
  <si>
    <t>Políticos</t>
  </si>
  <si>
    <t>Fraude</t>
  </si>
  <si>
    <t xml:space="preserve">Sociales </t>
  </si>
  <si>
    <t>Inexactitud</t>
  </si>
  <si>
    <t>Tecnológicos</t>
  </si>
  <si>
    <t>Infraestructura</t>
  </si>
  <si>
    <t>Juridíco</t>
  </si>
  <si>
    <t>Logístico</t>
  </si>
  <si>
    <t>Método</t>
  </si>
  <si>
    <t>Seguridad</t>
  </si>
  <si>
    <t>Sistemas de Información</t>
  </si>
  <si>
    <t>Técnologia</t>
  </si>
  <si>
    <t xml:space="preserve">B </t>
  </si>
  <si>
    <t>Asumir el riesgo.</t>
  </si>
  <si>
    <t>Reducir el riesgo.</t>
  </si>
  <si>
    <t>Evitar el riesgo</t>
  </si>
  <si>
    <t>Compartir o transferir.</t>
  </si>
  <si>
    <t>ponderación de controles</t>
  </si>
  <si>
    <t>1 control</t>
  </si>
  <si>
    <t>2 controles</t>
  </si>
  <si>
    <t>50% para cada control</t>
  </si>
  <si>
    <t>Respuestas</t>
  </si>
  <si>
    <t>Valor</t>
  </si>
  <si>
    <t>Column1</t>
  </si>
  <si>
    <t>Column5</t>
  </si>
  <si>
    <t>Pregunta</t>
  </si>
  <si>
    <t xml:space="preserve">ANÁLISIS Y CALIFICACIÓN DEL RIESGO DESPUES DE CONTROLES </t>
  </si>
  <si>
    <t>SC04 SEGURIDAD Y SALUD EN EL TRABAJO</t>
  </si>
  <si>
    <t xml:space="preserve">Indebida Protección de datos personales </t>
  </si>
  <si>
    <t>PONDERACIÓN CONTROLES</t>
  </si>
  <si>
    <t>15
¿Existen manuales, procedimientos o instructivos donde se indique la aplicación del control?</t>
  </si>
  <si>
    <t>10
¿Están definidos los responsables de la ejecución del control?</t>
  </si>
  <si>
    <t>15
¿El control se aplica todas las veces que se realiza la actividad crítica?</t>
  </si>
  <si>
    <t>RTA pregunta 4 control</t>
  </si>
  <si>
    <t>Siempre</t>
  </si>
  <si>
    <t>La mayoría de las veces</t>
  </si>
  <si>
    <t>Algunas veces
(muestra)</t>
  </si>
  <si>
    <t>25
¿En el tiempo que lleva implementado el control ha demostrado ser efectivo?</t>
  </si>
  <si>
    <t>RTA pregunta 5 control</t>
  </si>
  <si>
    <t>SI: El riesgo aún ocurre con frecuencia, aunque en menor medida a que si no existiera el control</t>
  </si>
  <si>
    <t>NO. Nunca ha sido efectivo</t>
  </si>
  <si>
    <r>
      <t xml:space="preserve">SI: La implementación del control ha evitado la ocurrencia del riesgo por </t>
    </r>
    <r>
      <rPr>
        <b/>
        <u/>
        <sz val="10"/>
        <rFont val="Arial Narrow"/>
        <family val="2"/>
      </rPr>
      <t>MÁS de 1 AÑO</t>
    </r>
  </si>
  <si>
    <r>
      <t xml:space="preserve">SI: La implementación del control ha evitado la ocurrencia del riesgo </t>
    </r>
    <r>
      <rPr>
        <b/>
        <u/>
        <sz val="10"/>
        <rFont val="Arial Narrow"/>
        <family val="2"/>
      </rPr>
      <t>EN EL ÚLTIMO AÑO</t>
    </r>
  </si>
  <si>
    <r>
      <t xml:space="preserve">SI: La implementación del control ha evitado la ocurrencia del riesgo </t>
    </r>
    <r>
      <rPr>
        <b/>
        <u/>
        <sz val="10"/>
        <rFont val="Arial Narrow"/>
        <family val="2"/>
      </rPr>
      <t>EN EL ÚLTIMO SEMESTRE</t>
    </r>
  </si>
  <si>
    <t>20
¿Cuenta con copias de seguridad, pólizas de seguro, planes de respaldo o planes de contingencia, para mitigar efectos del riesgo en caso de materialización?</t>
  </si>
  <si>
    <t>RTA pregunta 6 efectos control</t>
  </si>
  <si>
    <t>SI: Cubren todos los efectos del riesgo</t>
  </si>
  <si>
    <t>SI: Cubren parcialmente los efectos del riesgo</t>
  </si>
  <si>
    <t>PREGUNTA 1</t>
  </si>
  <si>
    <t>PREGUNTA 2</t>
  </si>
  <si>
    <t>PREGUNTA 3</t>
  </si>
  <si>
    <t>PREGUNTA 4</t>
  </si>
  <si>
    <t>PREGUNTA 5</t>
  </si>
  <si>
    <t xml:space="preserve">Algunas veces
(muestra
</t>
  </si>
  <si>
    <t>PREGUNTA 6</t>
  </si>
  <si>
    <t>MECANISMO DE DETECCIÓN DE MATERIALIZACIÓN</t>
  </si>
  <si>
    <t xml:space="preserve">Mecanismo detección materialización </t>
  </si>
  <si>
    <t>Indicador del proceso</t>
  </si>
  <si>
    <t>Plan de acción del área líder del proceso</t>
  </si>
  <si>
    <t>Herramienta de seguimiento</t>
  </si>
  <si>
    <t>Producto No Conforme 
(procesos misionales y de atención al ciudadano)</t>
  </si>
  <si>
    <t>20 
En caso de no aplicar o que falle el control:
¿Cuenta con copias de seguridad, pólizas de seguro, planes de respaldo o planes de contingencia, para mitigar efectos del riesgo en caso de materialización?</t>
  </si>
  <si>
    <t>OBSERVACIONES</t>
  </si>
  <si>
    <t>DA01 DIFUSIÓN Y APOYO RNPC</t>
  </si>
  <si>
    <t>DA02 ATENCIÓN AL CONSUMIDOR RNPC</t>
  </si>
  <si>
    <t>Quejas, reclamos, peticiones</t>
  </si>
  <si>
    <t xml:space="preserve">Auditorías </t>
  </si>
  <si>
    <t>Control 1</t>
  </si>
  <si>
    <t>Control 2</t>
  </si>
  <si>
    <t>Control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</si>
</sst>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0" x14ac:knownFonts="1">
    <font>
      <sz val="10"/>
      <name val="Arial"/>
      <family val="2"/>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2"/>
      <name val="Arial Narrow"/>
      <family val="2"/>
    </font>
    <font>
      <b/>
      <sz val="14"/>
      <name val="Arial Narrow"/>
      <family val="2"/>
    </font>
    <font>
      <b/>
      <sz val="12"/>
      <name val="Arial Narrow"/>
      <family val="2"/>
    </font>
    <font>
      <b/>
      <sz val="11"/>
      <color indexed="8"/>
      <name val="Arial Narrow"/>
      <family val="2"/>
    </font>
    <font>
      <sz val="20"/>
      <name val="Arial Narrow"/>
      <family val="2"/>
    </font>
    <font>
      <sz val="20"/>
      <color indexed="8"/>
      <name val="Arial Narrow"/>
      <family val="2"/>
    </font>
    <font>
      <sz val="11"/>
      <name val="Arial Narrow"/>
      <family val="2"/>
    </font>
    <font>
      <sz val="9"/>
      <color indexed="81"/>
      <name val="Tahoma"/>
      <family val="2"/>
    </font>
    <font>
      <b/>
      <sz val="9"/>
      <color indexed="81"/>
      <name val="Tahoma"/>
      <family val="2"/>
    </font>
    <font>
      <b/>
      <sz val="18"/>
      <name val="Arial Narrow"/>
      <family val="2"/>
    </font>
    <font>
      <b/>
      <sz val="9"/>
      <name val="Arial Narrow"/>
      <family val="2"/>
    </font>
    <font>
      <sz val="14"/>
      <name val="Arial Narrow"/>
      <family val="2"/>
    </font>
    <font>
      <sz val="16"/>
      <name val="Arial Narrow"/>
      <family val="2"/>
    </font>
    <font>
      <b/>
      <sz val="10"/>
      <name val="Arial"/>
      <family val="2"/>
    </font>
    <font>
      <u/>
      <sz val="10"/>
      <color theme="10"/>
      <name val="Arial"/>
      <family val="2"/>
    </font>
    <font>
      <u/>
      <sz val="10"/>
      <color theme="11"/>
      <name val="Arial"/>
      <family val="2"/>
    </font>
    <font>
      <sz val="11"/>
      <color indexed="8"/>
      <name val="Arial Narrow"/>
      <family val="2"/>
    </font>
    <font>
      <b/>
      <i/>
      <sz val="10"/>
      <name val="Arial"/>
      <family val="2"/>
    </font>
    <font>
      <b/>
      <u/>
      <sz val="10"/>
      <name val="Arial Narrow"/>
      <family val="2"/>
    </font>
    <font>
      <sz val="10"/>
      <color rgb="FFFF0000"/>
      <name val="Arial"/>
      <family val="2"/>
    </font>
    <font>
      <b/>
      <sz val="14"/>
      <color theme="1"/>
      <name val="Arial Narrow"/>
      <family val="2"/>
    </font>
    <font>
      <b/>
      <sz val="16"/>
      <name val="Arial Narrow"/>
      <family val="2"/>
    </font>
    <font>
      <b/>
      <sz val="20"/>
      <name val="Arial Narrow"/>
      <family val="2"/>
    </font>
    <font>
      <b/>
      <sz val="48"/>
      <name val="Arial Narrow"/>
      <family val="2"/>
    </font>
  </fonts>
  <fills count="1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59999389629810485"/>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top style="medium">
        <color theme="3" tint="0.39994506668294322"/>
      </top>
      <bottom/>
      <diagonal/>
    </border>
    <border>
      <left style="thin">
        <color auto="1"/>
      </left>
      <right style="thin">
        <color auto="1"/>
      </right>
      <top style="medium">
        <color theme="3" tint="0.39994506668294322"/>
      </top>
      <bottom/>
      <diagonal/>
    </border>
    <border>
      <left style="thin">
        <color auto="1"/>
      </left>
      <right/>
      <top style="medium">
        <color theme="3" tint="0.39994506668294322"/>
      </top>
      <bottom/>
      <diagonal/>
    </border>
    <border>
      <left style="thin">
        <color auto="1"/>
      </left>
      <right style="thin">
        <color auto="1"/>
      </right>
      <top style="medium">
        <color theme="3" tint="0.39994506668294322"/>
      </top>
      <bottom style="thin">
        <color auto="1"/>
      </bottom>
      <diagonal/>
    </border>
    <border>
      <left/>
      <right/>
      <top style="medium">
        <color theme="3" tint="0.39994506668294322"/>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bottom/>
      <diagonal/>
    </border>
    <border>
      <left style="medium">
        <color theme="3" tint="0.39994506668294322"/>
      </left>
      <right style="thin">
        <color auto="1"/>
      </right>
      <top style="medium">
        <color theme="3" tint="0.39994506668294322"/>
      </top>
      <bottom style="thin">
        <color auto="1"/>
      </bottom>
      <diagonal/>
    </border>
    <border>
      <left/>
      <right style="thin">
        <color auto="1"/>
      </right>
      <top style="medium">
        <color theme="3" tint="0.39994506668294322"/>
      </top>
      <bottom/>
      <diagonal/>
    </border>
    <border>
      <left style="medium">
        <color theme="3" tint="0.39994506668294322"/>
      </left>
      <right style="thin">
        <color auto="1"/>
      </right>
      <top style="thin">
        <color auto="1"/>
      </top>
      <bottom style="thin">
        <color auto="1"/>
      </bottom>
      <diagonal/>
    </border>
    <border>
      <left/>
      <right style="medium">
        <color auto="1"/>
      </right>
      <top style="medium">
        <color theme="3" tint="0.39994506668294322"/>
      </top>
      <bottom/>
      <diagonal/>
    </border>
    <border>
      <left style="medium">
        <color auto="1"/>
      </left>
      <right/>
      <top style="medium">
        <color theme="3" tint="0.39994506668294322"/>
      </top>
      <bottom/>
      <diagonal/>
    </border>
    <border>
      <left/>
      <right style="medium">
        <color auto="1"/>
      </right>
      <top style="medium">
        <color theme="3" tint="0.39994506668294322"/>
      </top>
      <bottom style="thin">
        <color auto="1"/>
      </bottom>
      <diagonal/>
    </border>
    <border>
      <left style="medium">
        <color auto="1"/>
      </left>
      <right style="medium">
        <color auto="1"/>
      </right>
      <top style="medium">
        <color theme="3" tint="0.39994506668294322"/>
      </top>
      <bottom style="thin">
        <color auto="1"/>
      </bottom>
      <diagonal/>
    </border>
    <border>
      <left style="thin">
        <color theme="1"/>
      </left>
      <right style="thin">
        <color theme="1"/>
      </right>
      <top style="medium">
        <color theme="3" tint="0.39994506668294322"/>
      </top>
      <bottom/>
      <diagonal/>
    </border>
    <border>
      <left style="thin">
        <color theme="1"/>
      </left>
      <right style="thin">
        <color theme="1"/>
      </right>
      <top/>
      <bottom/>
      <diagonal/>
    </border>
    <border>
      <left style="medium">
        <color theme="3" tint="0.39994506668294322"/>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indexed="64"/>
      </left>
      <right style="thin">
        <color auto="1"/>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theme="3" tint="0.39994506668294322"/>
      </top>
      <bottom style="thin">
        <color auto="1"/>
      </bottom>
      <diagonal/>
    </border>
    <border>
      <left/>
      <right/>
      <top/>
      <bottom style="thin">
        <color auto="1"/>
      </bottom>
      <diagonal/>
    </border>
    <border>
      <left/>
      <right/>
      <top style="thin">
        <color auto="1"/>
      </top>
      <bottom style="medium">
        <color indexed="64"/>
      </bottom>
      <diagonal/>
    </border>
    <border>
      <left style="thin">
        <color auto="1"/>
      </left>
      <right/>
      <top style="medium">
        <color indexed="64"/>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s>
  <cellStyleXfs count="6">
    <xf numFmtId="0" fontId="0" fillId="0" borderId="0"/>
    <xf numFmtId="0" fontId="2" fillId="0" borderId="0"/>
    <xf numFmtId="0" fontId="20" fillId="0" borderId="0" applyNumberFormat="0" applyFill="0" applyBorder="0" applyAlignment="0" applyProtection="0"/>
    <xf numFmtId="0" fontId="21" fillId="0" borderId="0" applyNumberFormat="0" applyFill="0" applyBorder="0" applyAlignment="0" applyProtection="0"/>
    <xf numFmtId="0" fontId="1" fillId="0" borderId="0"/>
    <xf numFmtId="0" fontId="2" fillId="0" borderId="0"/>
  </cellStyleXfs>
  <cellXfs count="291">
    <xf numFmtId="0" fontId="0" fillId="0" borderId="0" xfId="0"/>
    <xf numFmtId="0" fontId="3" fillId="0" borderId="0" xfId="0" applyFont="1"/>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7" borderId="1" xfId="0" applyFont="1" applyFill="1" applyBorder="1" applyAlignment="1">
      <alignment horizontal="center" vertical="center"/>
    </xf>
    <xf numFmtId="0" fontId="4" fillId="0" borderId="6" xfId="0" applyFont="1" applyBorder="1" applyAlignment="1"/>
    <xf numFmtId="0" fontId="4" fillId="0" borderId="1" xfId="0" applyFont="1" applyBorder="1" applyAlignment="1"/>
    <xf numFmtId="0" fontId="4" fillId="0" borderId="0" xfId="0" applyFont="1" applyBorder="1" applyAlignment="1"/>
    <xf numFmtId="0" fontId="4" fillId="0" borderId="6" xfId="0" applyFont="1" applyBorder="1" applyAlignment="1">
      <alignment wrapText="1"/>
    </xf>
    <xf numFmtId="0" fontId="4" fillId="16" borderId="25" xfId="0" applyFont="1" applyFill="1" applyBorder="1" applyAlignment="1">
      <alignment horizontal="center" wrapText="1"/>
    </xf>
    <xf numFmtId="0" fontId="4" fillId="14" borderId="25" xfId="0" applyFont="1" applyFill="1" applyBorder="1" applyAlignment="1">
      <alignment horizontal="center" wrapText="1"/>
    </xf>
    <xf numFmtId="0" fontId="3" fillId="10" borderId="1" xfId="0" applyFont="1" applyFill="1" applyBorder="1" applyAlignment="1">
      <alignment horizontal="center"/>
    </xf>
    <xf numFmtId="0" fontId="19" fillId="0" borderId="1" xfId="0" applyFont="1" applyBorder="1" applyAlignment="1">
      <alignment horizontal="center" wrapText="1"/>
    </xf>
    <xf numFmtId="1" fontId="4" fillId="0" borderId="6" xfId="0" applyNumberFormat="1" applyFont="1" applyBorder="1" applyAlignment="1">
      <alignment horizontal="left" wrapText="1"/>
    </xf>
    <xf numFmtId="0" fontId="0" fillId="0" borderId="0" xfId="0" applyFont="1" applyFill="1"/>
    <xf numFmtId="0" fontId="4" fillId="0" borderId="5" xfId="0" applyFont="1" applyFill="1" applyBorder="1" applyAlignment="1" applyProtection="1">
      <alignment horizontal="center" vertical="center" wrapText="1"/>
    </xf>
    <xf numFmtId="0" fontId="0" fillId="0" borderId="1" xfId="0" applyBorder="1" applyAlignment="1">
      <alignment horizontal="center"/>
    </xf>
    <xf numFmtId="0" fontId="6" fillId="0" borderId="0" xfId="0" applyFont="1" applyAlignment="1"/>
    <xf numFmtId="0" fontId="3" fillId="0" borderId="0" xfId="0" applyFont="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Protection="1">
      <protection locked="0"/>
    </xf>
    <xf numFmtId="0" fontId="12" fillId="0" borderId="0" xfId="0" applyFont="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12" fillId="0" borderId="0" xfId="0" applyFont="1" applyProtection="1">
      <protection locked="0"/>
    </xf>
    <xf numFmtId="0" fontId="5" fillId="3" borderId="24"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0" fillId="0" borderId="1" xfId="0" applyBorder="1"/>
    <xf numFmtId="0" fontId="6" fillId="0" borderId="1" xfId="0" applyFont="1" applyBorder="1" applyAlignment="1"/>
    <xf numFmtId="0" fontId="6" fillId="0" borderId="1" xfId="0" applyFont="1" applyFill="1" applyBorder="1" applyAlignment="1"/>
    <xf numFmtId="0" fontId="5" fillId="12" borderId="43" xfId="0" applyFont="1" applyFill="1" applyBorder="1" applyAlignment="1" applyProtection="1">
      <alignment horizontal="center" vertical="center" wrapText="1"/>
      <protection locked="0"/>
    </xf>
    <xf numFmtId="11" fontId="22" fillId="0" borderId="1" xfId="1" applyNumberFormat="1" applyFont="1" applyFill="1" applyBorder="1" applyAlignment="1">
      <alignment horizontal="left" vertical="center" wrapText="1"/>
    </xf>
    <xf numFmtId="11" fontId="22" fillId="0" borderId="1" xfId="1" applyNumberFormat="1" applyFont="1" applyFill="1" applyBorder="1" applyAlignment="1">
      <alignment vertical="center" wrapText="1"/>
    </xf>
    <xf numFmtId="0" fontId="4" fillId="0" borderId="1" xfId="0" applyFont="1" applyFill="1" applyBorder="1" applyAlignment="1"/>
    <xf numFmtId="0" fontId="4" fillId="0" borderId="10" xfId="0" applyFont="1" applyBorder="1" applyAlignment="1"/>
    <xf numFmtId="9" fontId="0" fillId="0" borderId="0" xfId="0" applyNumberFormat="1"/>
    <xf numFmtId="0" fontId="0" fillId="0" borderId="10" xfId="0" applyFill="1" applyBorder="1"/>
    <xf numFmtId="0" fontId="0" fillId="0" borderId="0" xfId="0" applyBorder="1"/>
    <xf numFmtId="49" fontId="3" fillId="0" borderId="0" xfId="0" applyNumberFormat="1" applyFont="1" applyAlignment="1" applyProtection="1">
      <alignment horizontal="center" vertical="center" wrapText="1"/>
      <protection locked="0"/>
    </xf>
    <xf numFmtId="49" fontId="0" fillId="0" borderId="0" xfId="0" applyNumberFormat="1"/>
    <xf numFmtId="0" fontId="0" fillId="0" borderId="0" xfId="0" applyNumberFormat="1"/>
    <xf numFmtId="0" fontId="0" fillId="0" borderId="0" xfId="0" applyNumberFormat="1" applyProtection="1">
      <protection locked="0"/>
    </xf>
    <xf numFmtId="0" fontId="4" fillId="0" borderId="10" xfId="0" applyFont="1" applyFill="1" applyBorder="1" applyAlignment="1"/>
    <xf numFmtId="1" fontId="4" fillId="0" borderId="6" xfId="0" applyNumberFormat="1" applyFont="1" applyBorder="1" applyAlignment="1">
      <alignment horizontal="left" vertical="center" wrapText="1"/>
    </xf>
    <xf numFmtId="1" fontId="4" fillId="0" borderId="10" xfId="0" applyNumberFormat="1" applyFont="1" applyFill="1" applyBorder="1" applyAlignment="1">
      <alignment horizontal="left" wrapText="1"/>
    </xf>
    <xf numFmtId="0" fontId="4" fillId="10" borderId="5" xfId="0" applyFont="1" applyFill="1" applyBorder="1" applyAlignment="1" applyProtection="1">
      <alignment horizontal="center" vertical="center" wrapText="1"/>
    </xf>
    <xf numFmtId="0" fontId="0" fillId="10" borderId="0" xfId="0" applyFont="1" applyFill="1"/>
    <xf numFmtId="0" fontId="0" fillId="10" borderId="1" xfId="0" applyFill="1" applyBorder="1"/>
    <xf numFmtId="0" fontId="0" fillId="10" borderId="1" xfId="0" applyFill="1" applyBorder="1" applyAlignment="1">
      <alignment wrapText="1"/>
    </xf>
    <xf numFmtId="0" fontId="25" fillId="0" borderId="0" xfId="0" applyFont="1"/>
    <xf numFmtId="1" fontId="4" fillId="10" borderId="1"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19" fillId="0" borderId="0" xfId="0" applyFont="1" applyAlignment="1">
      <alignment horizontal="center"/>
    </xf>
    <xf numFmtId="0" fontId="19" fillId="10" borderId="0" xfId="0" applyFont="1" applyFill="1" applyAlignment="1">
      <alignment horizontal="center"/>
    </xf>
    <xf numFmtId="1" fontId="4" fillId="0" borderId="1" xfId="0" applyNumberFormat="1" applyFont="1" applyFill="1" applyBorder="1" applyAlignment="1">
      <alignment horizontal="left" vertical="center" wrapText="1"/>
    </xf>
    <xf numFmtId="0" fontId="4" fillId="10" borderId="5" xfId="0" applyFont="1" applyFill="1" applyBorder="1" applyAlignment="1" applyProtection="1">
      <alignment horizontal="center" wrapText="1"/>
    </xf>
    <xf numFmtId="0" fontId="0" fillId="10" borderId="0" xfId="0" applyFont="1" applyFill="1" applyAlignment="1"/>
    <xf numFmtId="0" fontId="4" fillId="14" borderId="13" xfId="0" applyFont="1" applyFill="1" applyBorder="1" applyAlignment="1">
      <alignment horizontal="center" wrapText="1"/>
    </xf>
    <xf numFmtId="1" fontId="4" fillId="0" borderId="10" xfId="0" applyNumberFormat="1" applyFont="1" applyFill="1" applyBorder="1" applyAlignment="1">
      <alignment horizontal="center" wrapText="1"/>
    </xf>
    <xf numFmtId="1" fontId="4" fillId="0" borderId="0" xfId="0" applyNumberFormat="1" applyFont="1" applyFill="1" applyBorder="1" applyAlignment="1">
      <alignment horizontal="center" wrapText="1"/>
    </xf>
    <xf numFmtId="0" fontId="5" fillId="5" borderId="54" xfId="0" applyFont="1" applyFill="1" applyBorder="1" applyAlignment="1" applyProtection="1">
      <alignment horizontal="center" vertical="center" wrapText="1"/>
      <protection locked="0"/>
    </xf>
    <xf numFmtId="0" fontId="17" fillId="0" borderId="49" xfId="0" applyFont="1" applyFill="1" applyBorder="1" applyAlignment="1" applyProtection="1">
      <alignment vertical="center" wrapText="1"/>
      <protection locked="0"/>
    </xf>
    <xf numFmtId="0" fontId="17" fillId="0" borderId="23" xfId="0" applyFont="1" applyFill="1" applyBorder="1" applyAlignment="1" applyProtection="1">
      <alignment vertical="center" wrapText="1"/>
      <protection locked="0"/>
    </xf>
    <xf numFmtId="0" fontId="3" fillId="9" borderId="0" xfId="0" applyFont="1" applyFill="1" applyBorder="1" applyAlignment="1" applyProtection="1">
      <alignment horizontal="center" vertical="center" wrapText="1"/>
      <protection locked="0"/>
    </xf>
    <xf numFmtId="11" fontId="22" fillId="0" borderId="10" xfId="1" applyNumberFormat="1" applyFont="1" applyFill="1" applyBorder="1" applyAlignment="1">
      <alignment horizontal="left" vertical="center" wrapText="1"/>
    </xf>
    <xf numFmtId="11" fontId="22" fillId="0" borderId="3" xfId="1" applyNumberFormat="1" applyFont="1" applyFill="1" applyBorder="1" applyAlignment="1">
      <alignment vertical="center" wrapText="1"/>
    </xf>
    <xf numFmtId="0" fontId="17" fillId="0" borderId="10" xfId="0" applyFont="1" applyFill="1" applyBorder="1" applyAlignment="1" applyProtection="1">
      <alignment vertical="center" wrapText="1"/>
      <protection locked="0"/>
    </xf>
    <xf numFmtId="0" fontId="17" fillId="9" borderId="3" xfId="0" applyFont="1" applyFill="1" applyBorder="1" applyAlignment="1" applyProtection="1">
      <alignment vertical="center" wrapText="1"/>
      <protection locked="0"/>
    </xf>
    <xf numFmtId="0" fontId="17" fillId="9" borderId="10" xfId="0" applyFont="1" applyFill="1" applyBorder="1" applyAlignment="1" applyProtection="1">
      <alignment vertical="center" wrapText="1"/>
      <protection locked="0"/>
    </xf>
    <xf numFmtId="0" fontId="17" fillId="9" borderId="6" xfId="0" applyFont="1" applyFill="1" applyBorder="1" applyAlignment="1" applyProtection="1">
      <alignment vertical="center" wrapText="1"/>
      <protection locked="0"/>
    </xf>
    <xf numFmtId="0" fontId="15" fillId="9" borderId="0" xfId="0" applyFont="1" applyFill="1" applyBorder="1" applyAlignment="1" applyProtection="1">
      <alignment vertical="center"/>
      <protection locked="0"/>
    </xf>
    <xf numFmtId="0" fontId="3" fillId="9" borderId="0" xfId="0" applyFont="1" applyFill="1" applyBorder="1" applyAlignment="1" applyProtection="1">
      <alignment horizontal="center"/>
      <protection locked="0"/>
    </xf>
    <xf numFmtId="0" fontId="3" fillId="9" borderId="0" xfId="0" applyFont="1" applyFill="1" applyAlignment="1" applyProtection="1">
      <alignment horizontal="center" vertical="center" wrapText="1"/>
      <protection locked="0"/>
    </xf>
    <xf numFmtId="0" fontId="3" fillId="9" borderId="0" xfId="0" applyFont="1" applyFill="1" applyProtection="1">
      <protection locked="0"/>
    </xf>
    <xf numFmtId="0" fontId="12" fillId="9" borderId="0" xfId="0" applyFont="1" applyFill="1" applyAlignment="1" applyProtection="1">
      <alignment horizontal="center" vertical="center" wrapText="1"/>
      <protection locked="0"/>
    </xf>
    <xf numFmtId="0" fontId="12" fillId="9" borderId="0" xfId="0" applyFont="1" applyFill="1" applyProtection="1">
      <protection locked="0"/>
    </xf>
    <xf numFmtId="0" fontId="17" fillId="9" borderId="0" xfId="0" applyFont="1" applyFill="1" applyAlignment="1" applyProtection="1">
      <alignment horizontal="center" vertical="center" wrapText="1"/>
      <protection locked="0"/>
    </xf>
    <xf numFmtId="49" fontId="3" fillId="9" borderId="0" xfId="0" applyNumberFormat="1" applyFont="1" applyFill="1" applyAlignment="1" applyProtection="1">
      <alignment horizontal="center" vertical="center" wrapText="1"/>
      <protection locked="0"/>
    </xf>
    <xf numFmtId="0" fontId="5" fillId="12" borderId="42"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17" fillId="9" borderId="0" xfId="0" applyFont="1" applyFill="1" applyBorder="1" applyAlignment="1" applyProtection="1">
      <alignment vertical="center" wrapText="1"/>
      <protection locked="0"/>
    </xf>
    <xf numFmtId="0" fontId="17" fillId="9" borderId="58" xfId="0" applyFont="1" applyFill="1" applyBorder="1" applyAlignment="1" applyProtection="1">
      <alignment vertical="center" wrapText="1"/>
      <protection locked="0"/>
    </xf>
    <xf numFmtId="0" fontId="17" fillId="9" borderId="58" xfId="0" applyFont="1" applyFill="1" applyBorder="1" applyAlignment="1" applyProtection="1">
      <alignment horizontal="center" vertical="center" wrapText="1"/>
      <protection locked="0"/>
    </xf>
    <xf numFmtId="0" fontId="17" fillId="9" borderId="63" xfId="0" applyFont="1" applyFill="1" applyBorder="1" applyAlignment="1" applyProtection="1">
      <alignment vertical="center" wrapText="1"/>
      <protection locked="0"/>
    </xf>
    <xf numFmtId="0" fontId="17" fillId="9" borderId="58" xfId="0" applyFont="1" applyFill="1" applyBorder="1" applyAlignment="1" applyProtection="1">
      <alignment horizontal="center" vertical="center" wrapText="1"/>
      <protection locked="0"/>
    </xf>
    <xf numFmtId="0" fontId="17" fillId="9" borderId="23" xfId="0" applyFont="1" applyFill="1" applyBorder="1" applyAlignment="1" applyProtection="1">
      <alignment vertical="center" wrapText="1"/>
      <protection locked="0"/>
    </xf>
    <xf numFmtId="0" fontId="17" fillId="9" borderId="17" xfId="0" applyFont="1" applyFill="1" applyBorder="1" applyAlignment="1" applyProtection="1">
      <alignment vertical="center" wrapText="1"/>
      <protection locked="0"/>
    </xf>
    <xf numFmtId="0" fontId="17" fillId="6" borderId="63" xfId="0" applyFont="1" applyFill="1" applyBorder="1" applyAlignment="1" applyProtection="1">
      <alignment vertical="center" wrapText="1"/>
      <protection hidden="1"/>
    </xf>
    <xf numFmtId="0" fontId="17" fillId="6" borderId="58" xfId="0" applyFont="1" applyFill="1" applyBorder="1" applyAlignment="1" applyProtection="1">
      <alignment vertical="center" wrapText="1"/>
      <protection hidden="1"/>
    </xf>
    <xf numFmtId="0" fontId="17" fillId="6" borderId="0" xfId="0" applyFont="1" applyFill="1" applyBorder="1" applyAlignment="1" applyProtection="1">
      <alignment vertical="center" wrapText="1"/>
      <protection hidden="1"/>
    </xf>
    <xf numFmtId="0" fontId="17" fillId="6" borderId="17" xfId="0" applyFont="1" applyFill="1" applyBorder="1" applyAlignment="1" applyProtection="1">
      <alignment vertical="center" wrapText="1"/>
      <protection hidden="1"/>
    </xf>
    <xf numFmtId="0" fontId="17" fillId="0" borderId="47" xfId="0" applyFont="1" applyFill="1" applyBorder="1" applyAlignment="1" applyProtection="1">
      <alignment vertical="center" wrapText="1"/>
      <protection locked="0"/>
    </xf>
    <xf numFmtId="0" fontId="17" fillId="0" borderId="26" xfId="0" applyFont="1" applyFill="1" applyBorder="1" applyAlignment="1" applyProtection="1">
      <alignment vertical="center" wrapText="1"/>
      <protection locked="0"/>
    </xf>
    <xf numFmtId="0" fontId="17" fillId="0" borderId="27" xfId="0" applyFont="1" applyFill="1" applyBorder="1" applyAlignment="1" applyProtection="1">
      <alignment vertical="center" wrapText="1"/>
      <protection locked="0"/>
    </xf>
    <xf numFmtId="0" fontId="17" fillId="9" borderId="49" xfId="0" applyFont="1" applyFill="1" applyBorder="1" applyAlignment="1" applyProtection="1">
      <alignment horizontal="center" vertical="center" wrapText="1"/>
      <protection hidden="1"/>
    </xf>
    <xf numFmtId="0" fontId="17" fillId="9" borderId="10"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36"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7" fillId="0" borderId="5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9" borderId="49" xfId="0" applyFont="1" applyFill="1" applyBorder="1" applyAlignment="1" applyProtection="1">
      <alignment horizontal="center" vertical="center" wrapText="1"/>
      <protection locked="0"/>
    </xf>
    <xf numFmtId="0" fontId="17" fillId="9" borderId="10" xfId="0" applyFont="1" applyFill="1" applyBorder="1" applyAlignment="1" applyProtection="1">
      <alignment horizontal="center" vertical="center" wrapText="1"/>
      <protection locked="0"/>
    </xf>
    <xf numFmtId="0" fontId="17" fillId="9" borderId="23" xfId="0" applyFont="1" applyFill="1" applyBorder="1" applyAlignment="1" applyProtection="1">
      <alignment horizontal="center" vertical="center" wrapText="1"/>
      <protection locked="0"/>
    </xf>
    <xf numFmtId="164" fontId="17" fillId="9" borderId="18" xfId="0" applyNumberFormat="1" applyFont="1" applyFill="1" applyBorder="1" applyAlignment="1" applyProtection="1">
      <alignment horizontal="center" vertical="center" wrapText="1"/>
      <protection locked="0"/>
    </xf>
    <xf numFmtId="164" fontId="17" fillId="9" borderId="36" xfId="0" applyNumberFormat="1" applyFont="1" applyFill="1" applyBorder="1" applyAlignment="1" applyProtection="1">
      <alignment horizontal="center" vertical="center" wrapText="1"/>
      <protection locked="0"/>
    </xf>
    <xf numFmtId="164" fontId="17" fillId="9" borderId="19" xfId="0" applyNumberFormat="1" applyFont="1" applyFill="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17" fillId="9" borderId="6"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165" fontId="17" fillId="0" borderId="3" xfId="0" applyNumberFormat="1" applyFont="1" applyBorder="1" applyAlignment="1" applyProtection="1">
      <alignment horizontal="center" vertical="center" wrapText="1"/>
      <protection hidden="1"/>
    </xf>
    <xf numFmtId="165" fontId="17" fillId="0" borderId="10" xfId="0" applyNumberFormat="1" applyFont="1" applyBorder="1" applyAlignment="1" applyProtection="1">
      <alignment horizontal="center" vertical="center" wrapText="1"/>
      <protection hidden="1"/>
    </xf>
    <xf numFmtId="165" fontId="17" fillId="0" borderId="6" xfId="0" applyNumberFormat="1"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66"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165" fontId="17" fillId="0" borderId="23" xfId="0" applyNumberFormat="1" applyFont="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hidden="1"/>
    </xf>
    <xf numFmtId="0" fontId="17" fillId="9" borderId="21" xfId="0" applyFont="1" applyFill="1" applyBorder="1" applyAlignment="1" applyProtection="1">
      <alignment horizontal="center" vertical="center" wrapText="1"/>
      <protection locked="0"/>
    </xf>
    <xf numFmtId="0" fontId="17" fillId="9" borderId="0" xfId="0" applyFont="1" applyFill="1" applyBorder="1" applyAlignment="1" applyProtection="1">
      <alignment horizontal="center" vertical="center" wrapText="1"/>
      <protection locked="0"/>
    </xf>
    <xf numFmtId="0" fontId="17" fillId="9" borderId="63" xfId="0" applyFont="1" applyFill="1" applyBorder="1" applyAlignment="1" applyProtection="1">
      <alignment horizontal="center" vertical="center" wrapText="1"/>
      <protection locked="0"/>
    </xf>
    <xf numFmtId="165" fontId="17" fillId="0" borderId="21" xfId="0" applyNumberFormat="1" applyFont="1" applyBorder="1" applyAlignment="1" applyProtection="1">
      <alignment horizontal="center" vertical="center" wrapText="1"/>
      <protection hidden="1"/>
    </xf>
    <xf numFmtId="165" fontId="17" fillId="0" borderId="0" xfId="0" applyNumberFormat="1" applyFont="1" applyBorder="1" applyAlignment="1" applyProtection="1">
      <alignment horizontal="center" vertical="center" wrapText="1"/>
      <protection hidden="1"/>
    </xf>
    <xf numFmtId="165" fontId="17" fillId="0" borderId="63" xfId="0" applyNumberFormat="1" applyFont="1" applyBorder="1" applyAlignment="1" applyProtection="1">
      <alignment horizontal="center" vertical="center" wrapText="1"/>
      <protection hidden="1"/>
    </xf>
    <xf numFmtId="0" fontId="17" fillId="0" borderId="49" xfId="0" applyFont="1" applyBorder="1" applyAlignment="1" applyProtection="1">
      <alignment horizontal="center" vertical="center" wrapText="1"/>
      <protection hidden="1"/>
    </xf>
    <xf numFmtId="0" fontId="17" fillId="6" borderId="21"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0" borderId="20" xfId="0" applyFont="1" applyFill="1" applyBorder="1" applyAlignment="1" applyProtection="1">
      <alignment horizontal="center" vertical="center" wrapText="1"/>
      <protection hidden="1"/>
    </xf>
    <xf numFmtId="0" fontId="17" fillId="0" borderId="69" xfId="0" applyFont="1" applyFill="1" applyBorder="1" applyAlignment="1" applyProtection="1">
      <alignment horizontal="center" vertical="center" wrapText="1"/>
      <protection hidden="1"/>
    </xf>
    <xf numFmtId="0" fontId="17" fillId="0" borderId="15" xfId="0" applyFont="1" applyFill="1" applyBorder="1" applyAlignment="1" applyProtection="1">
      <alignment horizontal="center" vertical="center" wrapText="1"/>
      <protection hidden="1"/>
    </xf>
    <xf numFmtId="0" fontId="17" fillId="0" borderId="49" xfId="0" applyFont="1" applyFill="1" applyBorder="1" applyAlignment="1" applyProtection="1">
      <alignment horizontal="center" vertical="center" wrapText="1"/>
      <protection hidden="1"/>
    </xf>
    <xf numFmtId="0" fontId="17" fillId="0" borderId="10" xfId="0" applyFont="1" applyFill="1" applyBorder="1" applyAlignment="1" applyProtection="1">
      <alignment horizontal="center" vertical="center" wrapText="1"/>
      <protection hidden="1"/>
    </xf>
    <xf numFmtId="0" fontId="17" fillId="0" borderId="23" xfId="0" applyFont="1" applyFill="1" applyBorder="1" applyAlignment="1" applyProtection="1">
      <alignment horizontal="center" vertical="center" wrapText="1"/>
      <protection hidden="1"/>
    </xf>
    <xf numFmtId="0" fontId="17" fillId="0" borderId="48"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2" fillId="0" borderId="65"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17" fillId="0" borderId="65"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63"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17" fillId="0" borderId="67"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protection locked="0"/>
    </xf>
    <xf numFmtId="0" fontId="17" fillId="0" borderId="48"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xf numFmtId="0" fontId="17" fillId="0" borderId="22" xfId="0" applyNumberFormat="1" applyFont="1" applyFill="1" applyBorder="1" applyAlignment="1" applyProtection="1">
      <alignment horizontal="center" vertical="center" wrapText="1"/>
      <protection locked="0"/>
    </xf>
    <xf numFmtId="49" fontId="17" fillId="0" borderId="73"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74" xfId="0" applyFont="1" applyFill="1" applyBorder="1" applyAlignment="1" applyProtection="1">
      <alignment horizontal="center" vertical="center" wrapText="1"/>
      <protection locked="0"/>
    </xf>
    <xf numFmtId="0" fontId="17" fillId="0" borderId="56"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58"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17" fillId="0" borderId="47"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9" borderId="48" xfId="0" applyFont="1" applyFill="1" applyBorder="1" applyAlignment="1" applyProtection="1">
      <alignment horizontal="center" vertical="center" wrapText="1"/>
      <protection hidden="1"/>
    </xf>
    <xf numFmtId="0" fontId="17" fillId="9" borderId="1" xfId="0" applyFont="1" applyFill="1" applyBorder="1" applyAlignment="1" applyProtection="1">
      <alignment horizontal="center" vertical="center" wrapText="1"/>
      <protection hidden="1"/>
    </xf>
    <xf numFmtId="0" fontId="17" fillId="9" borderId="3" xfId="0" applyFont="1" applyFill="1" applyBorder="1" applyAlignment="1" applyProtection="1">
      <alignment horizontal="center" vertical="center" wrapText="1"/>
      <protection hidden="1"/>
    </xf>
    <xf numFmtId="0" fontId="17" fillId="9" borderId="22" xfId="0" applyFont="1" applyFill="1" applyBorder="1" applyAlignment="1" applyProtection="1">
      <alignment horizontal="center" vertical="center" wrapText="1"/>
      <protection hidden="1"/>
    </xf>
    <xf numFmtId="0" fontId="17" fillId="9" borderId="23" xfId="0" applyFont="1" applyFill="1" applyBorder="1" applyAlignment="1" applyProtection="1">
      <alignment horizontal="center" vertical="center" wrapText="1"/>
      <protection hidden="1"/>
    </xf>
    <xf numFmtId="49" fontId="17" fillId="0" borderId="48" xfId="0" applyNumberFormat="1" applyFont="1" applyFill="1" applyBorder="1" applyAlignment="1" applyProtection="1">
      <alignment horizontal="center" vertical="center" wrapText="1"/>
      <protection locked="0"/>
    </xf>
    <xf numFmtId="0" fontId="7" fillId="17" borderId="21" xfId="0" applyFont="1" applyFill="1" applyBorder="1" applyAlignment="1" applyProtection="1">
      <alignment horizontal="center" vertical="center" wrapText="1"/>
      <protection locked="0"/>
    </xf>
    <xf numFmtId="0" fontId="7" fillId="17" borderId="0"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4" fillId="13" borderId="3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7" fillId="17" borderId="35" xfId="0" applyFont="1" applyFill="1" applyBorder="1" applyAlignment="1" applyProtection="1">
      <alignment horizontal="center" vertical="center" wrapText="1"/>
      <protection locked="0"/>
    </xf>
    <xf numFmtId="0" fontId="7" fillId="17" borderId="13" xfId="0" applyFont="1" applyFill="1" applyBorder="1" applyAlignment="1" applyProtection="1">
      <alignment horizontal="center" vertical="center" wrapText="1"/>
      <protection locked="0"/>
    </xf>
    <xf numFmtId="0" fontId="4" fillId="13" borderId="31" xfId="0" applyFont="1" applyFill="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protection hidden="1"/>
    </xf>
    <xf numFmtId="0" fontId="12" fillId="0" borderId="70" xfId="0" applyFont="1" applyFill="1" applyBorder="1" applyAlignment="1" applyProtection="1">
      <alignment horizontal="center" vertical="center" wrapText="1"/>
      <protection hidden="1"/>
    </xf>
    <xf numFmtId="0" fontId="6" fillId="9" borderId="0" xfId="0" applyFont="1" applyFill="1" applyBorder="1" applyAlignment="1" applyProtection="1">
      <alignment horizontal="center" vertical="center" wrapText="1"/>
      <protection locked="0"/>
    </xf>
    <xf numFmtId="0" fontId="3" fillId="9" borderId="21" xfId="0" applyFont="1" applyFill="1" applyBorder="1" applyAlignment="1" applyProtection="1">
      <alignment horizontal="center" vertical="center" wrapText="1"/>
      <protection locked="0"/>
    </xf>
    <xf numFmtId="0" fontId="3" fillId="9" borderId="0" xfId="0" applyFont="1" applyFill="1" applyBorder="1" applyAlignment="1" applyProtection="1">
      <alignment horizontal="center" vertical="center" wrapText="1"/>
      <protection locked="0"/>
    </xf>
    <xf numFmtId="0" fontId="28" fillId="15" borderId="20" xfId="0" applyFont="1" applyFill="1" applyBorder="1" applyAlignment="1" applyProtection="1">
      <alignment horizontal="center" vertical="center" wrapText="1"/>
      <protection locked="0"/>
    </xf>
    <xf numFmtId="0" fontId="28" fillId="15" borderId="21" xfId="0" applyFont="1" applyFill="1" applyBorder="1" applyAlignment="1" applyProtection="1">
      <alignment horizontal="center" vertical="center" wrapText="1"/>
      <protection locked="0"/>
    </xf>
    <xf numFmtId="0" fontId="28" fillId="15" borderId="18" xfId="0" applyFont="1" applyFill="1" applyBorder="1" applyAlignment="1" applyProtection="1">
      <alignment horizontal="center" vertical="center" wrapText="1"/>
      <protection locked="0"/>
    </xf>
    <xf numFmtId="0" fontId="4" fillId="13" borderId="38" xfId="0" applyFont="1" applyFill="1" applyBorder="1" applyAlignment="1" applyProtection="1">
      <alignment horizontal="center" vertical="center" wrapText="1"/>
      <protection locked="0"/>
    </xf>
    <xf numFmtId="0" fontId="4" fillId="13" borderId="8" xfId="0" applyFont="1" applyFill="1" applyBorder="1" applyAlignment="1" applyProtection="1">
      <alignment horizontal="center" vertical="center" wrapText="1"/>
      <protection locked="0"/>
    </xf>
    <xf numFmtId="0" fontId="3" fillId="9" borderId="17"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16" fillId="15" borderId="71" xfId="1" applyFont="1" applyFill="1" applyBorder="1" applyAlignment="1" applyProtection="1">
      <alignment horizontal="center" vertical="center" wrapText="1"/>
      <protection locked="0"/>
    </xf>
    <xf numFmtId="0" fontId="16" fillId="15" borderId="16" xfId="1" applyFont="1" applyFill="1" applyBorder="1" applyAlignment="1" applyProtection="1">
      <alignment horizontal="center" vertical="center" wrapText="1"/>
      <protection locked="0"/>
    </xf>
    <xf numFmtId="0" fontId="16" fillId="15" borderId="72" xfId="1" applyFont="1" applyFill="1" applyBorder="1" applyAlignment="1" applyProtection="1">
      <alignment horizontal="center" vertical="center" wrapText="1"/>
      <protection locked="0"/>
    </xf>
    <xf numFmtId="0" fontId="16" fillId="15" borderId="48" xfId="1" applyFont="1" applyFill="1" applyBorder="1" applyAlignment="1" applyProtection="1">
      <alignment horizontal="center" vertical="center" wrapText="1"/>
      <protection locked="0"/>
    </xf>
    <xf numFmtId="0" fontId="16" fillId="15" borderId="1" xfId="1" applyFont="1" applyFill="1" applyBorder="1" applyAlignment="1" applyProtection="1">
      <alignment horizontal="center" vertical="center" wrapText="1"/>
      <protection locked="0"/>
    </xf>
    <xf numFmtId="0" fontId="16" fillId="15" borderId="22" xfId="1" applyFont="1" applyFill="1" applyBorder="1" applyAlignment="1" applyProtection="1">
      <alignment horizontal="center" vertical="center" wrapText="1"/>
      <protection locked="0"/>
    </xf>
    <xf numFmtId="0" fontId="5" fillId="11" borderId="32" xfId="0"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5" fillId="11" borderId="3" xfId="0" applyFont="1" applyFill="1" applyBorder="1" applyAlignment="1" applyProtection="1">
      <alignment horizontal="center" vertical="center" wrapText="1"/>
      <protection locked="0"/>
    </xf>
    <xf numFmtId="0" fontId="28" fillId="11" borderId="20" xfId="0" applyFont="1" applyFill="1" applyBorder="1" applyAlignment="1" applyProtection="1">
      <alignment horizontal="center" vertical="center" wrapText="1"/>
      <protection locked="0"/>
    </xf>
    <xf numFmtId="0" fontId="28" fillId="11" borderId="21" xfId="0" applyFont="1" applyFill="1" applyBorder="1" applyAlignment="1" applyProtection="1">
      <alignment horizontal="center" vertical="center" wrapText="1"/>
      <protection locked="0"/>
    </xf>
    <xf numFmtId="0" fontId="5" fillId="11" borderId="62" xfId="0"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vertical="center" wrapText="1"/>
      <protection locked="0"/>
    </xf>
    <xf numFmtId="0" fontId="5" fillId="11" borderId="59" xfId="0" applyFont="1" applyFill="1" applyBorder="1" applyAlignment="1" applyProtection="1">
      <alignment horizontal="center" vertical="center" wrapText="1"/>
      <protection locked="0"/>
    </xf>
    <xf numFmtId="49" fontId="5" fillId="11" borderId="32" xfId="0" applyNumberFormat="1" applyFont="1" applyFill="1" applyBorder="1" applyAlignment="1" applyProtection="1">
      <alignment horizontal="center" vertical="center" wrapText="1"/>
      <protection locked="0"/>
    </xf>
    <xf numFmtId="49" fontId="5" fillId="11" borderId="1" xfId="0" applyNumberFormat="1" applyFont="1" applyFill="1" applyBorder="1" applyAlignment="1" applyProtection="1">
      <alignment horizontal="center" vertical="center" wrapText="1"/>
      <protection locked="0"/>
    </xf>
    <xf numFmtId="49" fontId="5" fillId="11" borderId="3" xfId="0" applyNumberFormat="1" applyFont="1" applyFill="1" applyBorder="1" applyAlignment="1" applyProtection="1">
      <alignment horizontal="center" vertical="center" wrapText="1"/>
      <protection locked="0"/>
    </xf>
    <xf numFmtId="0" fontId="15" fillId="12" borderId="20" xfId="0" applyFont="1" applyFill="1" applyBorder="1" applyAlignment="1" applyProtection="1">
      <alignment horizontal="center" vertical="center" wrapText="1"/>
      <protection locked="0"/>
    </xf>
    <xf numFmtId="0" fontId="15" fillId="12" borderId="21" xfId="0" applyFont="1" applyFill="1" applyBorder="1" applyAlignment="1" applyProtection="1">
      <alignment horizontal="center" vertical="center" wrapText="1"/>
      <protection locked="0"/>
    </xf>
    <xf numFmtId="0" fontId="15" fillId="12" borderId="18" xfId="0" applyFont="1" applyFill="1" applyBorder="1" applyAlignment="1" applyProtection="1">
      <alignment horizontal="center" vertical="center" wrapText="1"/>
      <protection locked="0"/>
    </xf>
    <xf numFmtId="0" fontId="28" fillId="13" borderId="21" xfId="0" applyFont="1" applyFill="1" applyBorder="1" applyAlignment="1" applyProtection="1">
      <alignment horizontal="center" vertical="center" wrapText="1"/>
      <protection locked="0"/>
    </xf>
    <xf numFmtId="0" fontId="28" fillId="13" borderId="18" xfId="0" applyFont="1" applyFill="1" applyBorder="1" applyAlignment="1" applyProtection="1">
      <alignment horizontal="center" vertical="center" wrapText="1"/>
      <protection locked="0"/>
    </xf>
    <xf numFmtId="0" fontId="4" fillId="13" borderId="29" xfId="0" applyFont="1" applyFill="1" applyBorder="1" applyAlignment="1" applyProtection="1">
      <alignment horizontal="center" vertical="center" wrapText="1"/>
      <protection locked="0"/>
    </xf>
    <xf numFmtId="0" fontId="4" fillId="13" borderId="33" xfId="0" applyFont="1" applyFill="1" applyBorder="1" applyAlignment="1" applyProtection="1">
      <alignment horizontal="center" vertical="center" wrapText="1"/>
      <protection locked="0"/>
    </xf>
    <xf numFmtId="0" fontId="4" fillId="13" borderId="42"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5" fillId="12" borderId="13"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5" fillId="11" borderId="37" xfId="0" applyFont="1" applyFill="1" applyBorder="1" applyAlignment="1" applyProtection="1">
      <alignment horizontal="center" vertical="center" wrapText="1"/>
      <protection locked="0"/>
    </xf>
    <xf numFmtId="0" fontId="5" fillId="11" borderId="39" xfId="0" applyFont="1" applyFill="1" applyBorder="1" applyAlignment="1" applyProtection="1">
      <alignment horizontal="center" vertical="center" wrapText="1"/>
      <protection locked="0"/>
    </xf>
    <xf numFmtId="0" fontId="5" fillId="11" borderId="46" xfId="0" applyFont="1" applyFill="1" applyBorder="1" applyAlignment="1" applyProtection="1">
      <alignment horizontal="center" vertical="center" wrapText="1"/>
      <protection locked="0"/>
    </xf>
    <xf numFmtId="0" fontId="16" fillId="15" borderId="47" xfId="0" applyFont="1" applyFill="1" applyBorder="1" applyAlignment="1" applyProtection="1">
      <alignment horizontal="center" vertical="center" wrapText="1"/>
      <protection locked="0"/>
    </xf>
    <xf numFmtId="0" fontId="16" fillId="15" borderId="26" xfId="0" applyFont="1" applyFill="1" applyBorder="1" applyAlignment="1" applyProtection="1">
      <alignment horizontal="center" vertical="center" wrapText="1"/>
      <protection locked="0"/>
    </xf>
    <xf numFmtId="0" fontId="16" fillId="15" borderId="27"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4" fillId="13" borderId="52" xfId="0" applyFont="1" applyFill="1" applyBorder="1" applyAlignment="1" applyProtection="1">
      <alignment horizontal="center" vertical="center" wrapText="1"/>
      <protection locked="0"/>
    </xf>
    <xf numFmtId="0" fontId="4" fillId="13" borderId="44" xfId="0" applyFont="1" applyFill="1" applyBorder="1" applyAlignment="1" applyProtection="1">
      <alignment horizontal="center" vertical="center" wrapText="1"/>
    </xf>
    <xf numFmtId="0" fontId="4" fillId="13" borderId="45" xfId="0" applyFont="1" applyFill="1" applyBorder="1" applyAlignment="1" applyProtection="1">
      <alignment horizontal="center" vertical="center" wrapText="1"/>
    </xf>
    <xf numFmtId="0" fontId="17" fillId="9" borderId="58" xfId="0" applyFont="1" applyFill="1" applyBorder="1" applyAlignment="1" applyProtection="1">
      <alignment horizontal="center" vertical="center" wrapText="1"/>
      <protection locked="0"/>
    </xf>
    <xf numFmtId="165" fontId="17" fillId="0" borderId="58" xfId="0" applyNumberFormat="1" applyFont="1" applyBorder="1" applyAlignment="1" applyProtection="1">
      <alignment horizontal="center" vertical="center" wrapText="1"/>
      <protection hidden="1"/>
    </xf>
    <xf numFmtId="0" fontId="17" fillId="6" borderId="58" xfId="0" applyFont="1" applyFill="1" applyBorder="1" applyAlignment="1" applyProtection="1">
      <alignment horizontal="center" vertical="center" wrapText="1"/>
      <protection hidden="1"/>
    </xf>
    <xf numFmtId="0" fontId="29" fillId="0" borderId="12"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0" fontId="16" fillId="15" borderId="49" xfId="1" applyFont="1" applyFill="1" applyBorder="1" applyAlignment="1" applyProtection="1">
      <alignment horizontal="center" vertical="center" wrapText="1"/>
      <protection locked="0"/>
    </xf>
    <xf numFmtId="0" fontId="16" fillId="15" borderId="10" xfId="1" applyFont="1" applyFill="1" applyBorder="1" applyAlignment="1" applyProtection="1">
      <alignment horizontal="center" vertical="center" wrapText="1"/>
      <protection locked="0"/>
    </xf>
    <xf numFmtId="0" fontId="16" fillId="15" borderId="23" xfId="1" applyFont="1" applyFill="1" applyBorder="1" applyAlignment="1" applyProtection="1">
      <alignment horizontal="center" vertical="center" wrapText="1"/>
      <protection locked="0"/>
    </xf>
    <xf numFmtId="0" fontId="5" fillId="12" borderId="41" xfId="0" applyFont="1" applyFill="1" applyBorder="1" applyAlignment="1" applyProtection="1">
      <alignment horizontal="center" vertical="center" wrapText="1"/>
      <protection locked="0"/>
    </xf>
    <xf numFmtId="0" fontId="5" fillId="12" borderId="40" xfId="0" applyFont="1" applyFill="1" applyBorder="1" applyAlignment="1" applyProtection="1">
      <alignment horizontal="center" vertical="center" wrapText="1"/>
      <protection locked="0"/>
    </xf>
    <xf numFmtId="0" fontId="5" fillId="12" borderId="15" xfId="0" applyFont="1" applyFill="1" applyBorder="1" applyAlignment="1" applyProtection="1">
      <alignment horizontal="center" vertical="center" wrapText="1"/>
      <protection locked="0"/>
    </xf>
    <xf numFmtId="0" fontId="5" fillId="12" borderId="19" xfId="0" applyFont="1" applyFill="1" applyBorder="1" applyAlignment="1" applyProtection="1">
      <alignment horizontal="center" vertical="center" wrapText="1"/>
      <protection locked="0"/>
    </xf>
    <xf numFmtId="0" fontId="5" fillId="12" borderId="29" xfId="0" applyFont="1" applyFill="1" applyBorder="1" applyAlignment="1" applyProtection="1">
      <alignment horizontal="center" vertical="center" wrapText="1"/>
      <protection locked="0"/>
    </xf>
    <xf numFmtId="0" fontId="5" fillId="12" borderId="17" xfId="0" applyFont="1" applyFill="1" applyBorder="1" applyAlignment="1" applyProtection="1">
      <alignment horizontal="center" vertical="center" wrapText="1"/>
      <protection locked="0"/>
    </xf>
    <xf numFmtId="0" fontId="4" fillId="13" borderId="16" xfId="0" applyFont="1" applyFill="1" applyBorder="1" applyAlignment="1" applyProtection="1">
      <alignment horizontal="center" vertical="center" wrapText="1"/>
      <protection locked="0"/>
    </xf>
    <xf numFmtId="0" fontId="4" fillId="13" borderId="53" xfId="0" applyFont="1" applyFill="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23" fillId="0" borderId="0" xfId="0" applyFont="1" applyAlignment="1">
      <alignment horizontal="center"/>
    </xf>
    <xf numFmtId="0" fontId="0" fillId="10" borderId="0" xfId="0" applyFill="1" applyAlignment="1">
      <alignment horizontal="center"/>
    </xf>
  </cellXfs>
  <cellStyles count="6">
    <cellStyle name="Hipervínculo" xfId="2" builtinId="8" hidden="1"/>
    <cellStyle name="Hipervínculo visitado" xfId="3" builtinId="9" hidden="1"/>
    <cellStyle name="Normal" xfId="0" builtinId="0"/>
    <cellStyle name="Normal 2" xfId="1"/>
    <cellStyle name="Normal 3" xfId="4"/>
    <cellStyle name="Normal 5" xfId="5"/>
  </cellStyles>
  <dxfs count="30">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auto="1"/>
        </top>
        <bottom style="thin">
          <color auto="1"/>
        </bottom>
        <vertical/>
        <horizontal/>
      </border>
      <protection locked="1" hidden="0"/>
    </dxf>
    <dxf>
      <border outline="0">
        <left style="thin">
          <color auto="1"/>
        </left>
      </border>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s>
  <tableStyles count="0" defaultTableStyle="TableStyleMedium9" defaultPivotStyle="PivotStyleLight16"/>
  <colors>
    <mruColors>
      <color rgb="FFFFFF99"/>
      <color rgb="FFFFFFCC"/>
      <color rgb="FF88A94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337201</xdr:colOff>
      <xdr:row>3</xdr:row>
      <xdr:rowOff>82918</xdr:rowOff>
    </xdr:from>
    <xdr:ext cx="2176322" cy="102053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337201" y="368668"/>
          <a:ext cx="2176322" cy="1020535"/>
        </a:xfrm>
        <a:prstGeom prst="rect">
          <a:avLst/>
        </a:prstGeom>
      </xdr:spPr>
    </xdr:pic>
    <xdr:clientData/>
  </xdr:oneCellAnchor>
</xdr:wsDr>
</file>

<file path=xl/tables/table1.xml><?xml version="1.0" encoding="utf-8"?>
<table xmlns="http://schemas.openxmlformats.org/spreadsheetml/2006/main" id="2" name="Table2" displayName="Table2" ref="F3:G5" totalsRowShown="0">
  <autoFilter ref="F3:G5"/>
  <sortState ref="F4:G5">
    <sortCondition ref="F3:F5"/>
  </sortState>
  <tableColumns count="2">
    <tableColumn id="1" name="Respuestas" dataDxfId="9"/>
    <tableColumn id="2" name="Valor" dataDxfId="8"/>
  </tableColumns>
  <tableStyleInfo name="TableStyleLight7" showFirstColumn="0" showLastColumn="0" showRowStripes="1" showColumnStripes="0"/>
</table>
</file>

<file path=xl/tables/table2.xml><?xml version="1.0" encoding="utf-8"?>
<table xmlns="http://schemas.openxmlformats.org/spreadsheetml/2006/main" id="3" name="Table3" displayName="Table3" ref="B4:C11" dataDxfId="7" tableBorderDxfId="6">
  <autoFilter ref="B4:C11"/>
  <sortState ref="B5:C10">
    <sortCondition ref="B4:B10"/>
  </sortState>
  <tableColumns count="2">
    <tableColumn id="1" name="Column1" totalsRowLabel="Total" dataDxfId="5" totalsRowDxfId="4"/>
    <tableColumn id="5" name="Column5" totalsRowFunction="count" dataDxfId="3" totalsRowDxfId="2"/>
  </tableColumns>
  <tableStyleInfo name="TableStyleLight2" showFirstColumn="0" showLastColumn="0" showRowStripes="1" showColumnStripes="0"/>
</table>
</file>

<file path=xl/tables/table3.xml><?xml version="1.0" encoding="utf-8"?>
<table xmlns="http://schemas.openxmlformats.org/spreadsheetml/2006/main" id="1" name="Table22" displayName="Table22" ref="I3:J7" totalsRowShown="0">
  <autoFilter ref="I3:J7"/>
  <sortState ref="I4:J5">
    <sortCondition ref="I3:I5"/>
  </sortState>
  <tableColumns count="2">
    <tableColumn id="1" name="Respuestas" dataDxfId="1"/>
    <tableColumn id="2" name="Valor" dataDxfId="0"/>
  </tableColumns>
  <tableStyleInfo name="TableStyleLight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CS50"/>
  <sheetViews>
    <sheetView tabSelected="1" topLeftCell="A3" zoomScale="71" zoomScaleNormal="71" zoomScaleSheetLayoutView="78" zoomScalePageLayoutView="80" workbookViewId="0">
      <selection activeCell="O15" sqref="O15:O23"/>
    </sheetView>
  </sheetViews>
  <sheetFormatPr baseColWidth="10" defaultColWidth="11.42578125" defaultRowHeight="12.75" x14ac:dyDescent="0.2"/>
  <cols>
    <col min="1" max="1" width="28" style="27" customWidth="1"/>
    <col min="2" max="2" width="22.140625" style="48" customWidth="1"/>
    <col min="3" max="3" width="24" style="27" customWidth="1"/>
    <col min="4" max="4" width="23.42578125" style="27" customWidth="1"/>
    <col min="5" max="5" width="39.140625" style="27" customWidth="1"/>
    <col min="6" max="6" width="15.28515625" style="27" customWidth="1"/>
    <col min="7" max="7" width="16.42578125" style="27" customWidth="1"/>
    <col min="8" max="8" width="39.5703125" style="27" customWidth="1"/>
    <col min="9" max="9" width="24.140625" style="27" customWidth="1"/>
    <col min="10" max="10" width="20.5703125" style="27" customWidth="1"/>
    <col min="11" max="11" width="18.42578125" style="27" customWidth="1"/>
    <col min="12" max="12" width="19.5703125" style="27" customWidth="1"/>
    <col min="13" max="13" width="17.5703125" style="27" customWidth="1"/>
    <col min="14" max="14" width="18.85546875" style="27" customWidth="1"/>
    <col min="15" max="15" width="20.42578125" style="27" customWidth="1"/>
    <col min="16" max="16" width="32.85546875" style="27" customWidth="1"/>
    <col min="17" max="17" width="16.5703125" style="27" customWidth="1"/>
    <col min="18" max="18" width="15.85546875" style="27" customWidth="1"/>
    <col min="19" max="19" width="14" style="27" customWidth="1"/>
    <col min="20" max="20" width="15.42578125" style="27" customWidth="1"/>
    <col min="21" max="21" width="17.85546875" style="27" customWidth="1"/>
    <col min="22" max="22" width="16.140625" style="27" customWidth="1"/>
    <col min="23" max="23" width="18.28515625" style="27" customWidth="1"/>
    <col min="24" max="24" width="30.7109375" style="27" customWidth="1"/>
    <col min="25" max="25" width="36.28515625" style="27" customWidth="1"/>
    <col min="26" max="26" width="17" style="27" customWidth="1"/>
    <col min="27" max="27" width="18.7109375" style="27" customWidth="1"/>
    <col min="28" max="28" width="12.7109375" style="27" customWidth="1"/>
    <col min="29" max="29" width="19.5703125" style="27" customWidth="1"/>
    <col min="30" max="30" width="18.7109375" style="27" customWidth="1"/>
    <col min="31" max="31" width="19.85546875" style="27" customWidth="1"/>
    <col min="32" max="32" width="19" style="27" customWidth="1"/>
    <col min="33" max="33" width="20.42578125" style="27" customWidth="1"/>
    <col min="34" max="34" width="16.42578125" style="27" customWidth="1"/>
    <col min="35" max="35" width="54.5703125" style="27" customWidth="1"/>
    <col min="36" max="36" width="29.5703125" style="27" customWidth="1"/>
    <col min="37" max="37" width="19.7109375" style="27" customWidth="1"/>
    <col min="38" max="38" width="20" style="27" customWidth="1"/>
    <col min="39" max="39" width="31.42578125" style="27" customWidth="1"/>
    <col min="40" max="40" width="30" style="27" customWidth="1"/>
    <col min="41" max="41" width="16.42578125" style="27" customWidth="1"/>
    <col min="42" max="42" width="12.42578125" style="27" customWidth="1"/>
    <col min="43" max="45" width="11.42578125" style="27" customWidth="1"/>
    <col min="46" max="46" width="20.85546875" style="27" customWidth="1"/>
    <col min="47" max="47" width="15.28515625" style="27" customWidth="1"/>
    <col min="48" max="48" width="11.42578125" style="27" customWidth="1"/>
    <col min="49" max="49" width="11" style="27" customWidth="1"/>
    <col min="50" max="52" width="11.42578125" style="27" customWidth="1"/>
    <col min="53" max="53" width="20.85546875" style="27" customWidth="1"/>
    <col min="54" max="54" width="15.28515625" style="27" customWidth="1"/>
    <col min="55" max="69" width="11.42578125" style="27" customWidth="1"/>
    <col min="70" max="70" width="12.28515625" style="27" bestFit="1" customWidth="1"/>
    <col min="71" max="16384" width="11.42578125" style="27"/>
  </cols>
  <sheetData>
    <row r="1" spans="1:97" ht="8.25" customHeight="1" x14ac:dyDescent="0.2">
      <c r="A1" s="82"/>
      <c r="B1" s="87"/>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row>
    <row r="2" spans="1:97" ht="8.25" customHeight="1" x14ac:dyDescent="0.2">
      <c r="A2" s="82"/>
      <c r="B2" s="87"/>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spans="1:97" ht="8.25" customHeight="1" thickBot="1" x14ac:dyDescent="0.25">
      <c r="A3" s="82"/>
      <c r="B3" s="8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row>
    <row r="4" spans="1:97" ht="93.75" customHeight="1" thickBot="1" x14ac:dyDescent="0.25">
      <c r="A4" s="243"/>
      <c r="B4" s="244"/>
      <c r="C4" s="263" t="s">
        <v>76</v>
      </c>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4"/>
      <c r="AM4" s="28" t="s">
        <v>77</v>
      </c>
      <c r="AN4" s="28"/>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73"/>
      <c r="CC4" s="73"/>
      <c r="CD4" s="73"/>
      <c r="CE4" s="73"/>
      <c r="CF4" s="73"/>
      <c r="CG4" s="73"/>
      <c r="CH4" s="73"/>
      <c r="CI4" s="73"/>
      <c r="CJ4" s="73"/>
      <c r="CK4" s="73"/>
      <c r="CL4" s="73"/>
      <c r="CM4" s="73"/>
      <c r="CN4" s="73"/>
      <c r="CO4" s="73"/>
      <c r="CP4" s="73"/>
      <c r="CQ4" s="73"/>
      <c r="CR4" s="29"/>
      <c r="CS4" s="29"/>
    </row>
    <row r="5" spans="1:97" ht="12.75" customHeight="1" thickBot="1" x14ac:dyDescent="0.25">
      <c r="A5" s="209" t="s">
        <v>78</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10"/>
      <c r="AL5" s="210"/>
      <c r="AM5" s="80"/>
      <c r="AN5" s="80"/>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row>
    <row r="6" spans="1:97" s="29" customFormat="1" ht="59.25" customHeight="1" thickBot="1" x14ac:dyDescent="0.25">
      <c r="A6" s="246" t="s">
        <v>79</v>
      </c>
      <c r="B6" s="247"/>
      <c r="C6" s="270"/>
      <c r="D6" s="270"/>
      <c r="E6" s="270"/>
      <c r="F6" s="270"/>
      <c r="G6" s="270"/>
      <c r="H6" s="270"/>
      <c r="I6" s="265"/>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7"/>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row>
    <row r="7" spans="1:97" s="29" customFormat="1" ht="57.75" customHeight="1" thickBot="1" x14ac:dyDescent="0.25">
      <c r="A7" s="248" t="s">
        <v>80</v>
      </c>
      <c r="B7" s="249"/>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9"/>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row>
    <row r="8" spans="1:97" s="30" customFormat="1" ht="15" customHeight="1" thickBot="1" x14ac:dyDescent="0.25">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7"/>
      <c r="AI8" s="217"/>
      <c r="AJ8" s="217"/>
      <c r="AK8" s="217"/>
      <c r="AL8" s="217"/>
      <c r="AM8" s="81"/>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row>
    <row r="9" spans="1:97" ht="56.25" customHeight="1" thickBot="1" x14ac:dyDescent="0.25">
      <c r="A9" s="227" t="s">
        <v>81</v>
      </c>
      <c r="B9" s="228"/>
      <c r="C9" s="228"/>
      <c r="D9" s="228"/>
      <c r="E9" s="228"/>
      <c r="F9" s="228"/>
      <c r="G9" s="228"/>
      <c r="H9" s="228"/>
      <c r="I9" s="228"/>
      <c r="J9" s="235" t="s">
        <v>82</v>
      </c>
      <c r="K9" s="236"/>
      <c r="L9" s="236"/>
      <c r="M9" s="236"/>
      <c r="N9" s="236"/>
      <c r="O9" s="237"/>
      <c r="P9" s="238" t="s">
        <v>83</v>
      </c>
      <c r="Q9" s="238"/>
      <c r="R9" s="238"/>
      <c r="S9" s="238"/>
      <c r="T9" s="238"/>
      <c r="U9" s="238"/>
      <c r="V9" s="238"/>
      <c r="W9" s="238"/>
      <c r="X9" s="238"/>
      <c r="Y9" s="238"/>
      <c r="Z9" s="238"/>
      <c r="AA9" s="238"/>
      <c r="AB9" s="239"/>
      <c r="AC9" s="235" t="s">
        <v>178</v>
      </c>
      <c r="AD9" s="236"/>
      <c r="AE9" s="236"/>
      <c r="AF9" s="236"/>
      <c r="AG9" s="236"/>
      <c r="AH9" s="211" t="s">
        <v>84</v>
      </c>
      <c r="AI9" s="212"/>
      <c r="AJ9" s="212"/>
      <c r="AK9" s="212"/>
      <c r="AL9" s="213"/>
      <c r="AM9" s="196" t="s">
        <v>207</v>
      </c>
      <c r="AN9" s="202" t="s">
        <v>214</v>
      </c>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row>
    <row r="10" spans="1:97" s="31" customFormat="1" ht="36" customHeight="1" x14ac:dyDescent="0.2">
      <c r="A10" s="250" t="s">
        <v>85</v>
      </c>
      <c r="B10" s="232" t="s">
        <v>86</v>
      </c>
      <c r="C10" s="224" t="s">
        <v>87</v>
      </c>
      <c r="D10" s="224" t="s">
        <v>88</v>
      </c>
      <c r="E10" s="224" t="s">
        <v>89</v>
      </c>
      <c r="F10" s="224" t="s">
        <v>90</v>
      </c>
      <c r="G10" s="224"/>
      <c r="H10" s="224" t="s">
        <v>91</v>
      </c>
      <c r="I10" s="229" t="s">
        <v>92</v>
      </c>
      <c r="J10" s="275" t="s">
        <v>0</v>
      </c>
      <c r="K10" s="276"/>
      <c r="L10" s="275" t="s">
        <v>1</v>
      </c>
      <c r="M10" s="279"/>
      <c r="N10" s="276"/>
      <c r="O10" s="88" t="s">
        <v>93</v>
      </c>
      <c r="P10" s="214" t="s">
        <v>94</v>
      </c>
      <c r="Q10" s="200" t="s">
        <v>181</v>
      </c>
      <c r="R10" s="204" t="s">
        <v>95</v>
      </c>
      <c r="S10" s="258" t="s">
        <v>96</v>
      </c>
      <c r="T10" s="240" t="s">
        <v>97</v>
      </c>
      <c r="U10" s="241"/>
      <c r="V10" s="241"/>
      <c r="W10" s="241"/>
      <c r="X10" s="241"/>
      <c r="Y10" s="241"/>
      <c r="Z10" s="241"/>
      <c r="AA10" s="241"/>
      <c r="AB10" s="242"/>
      <c r="AC10" s="275" t="s">
        <v>0</v>
      </c>
      <c r="AD10" s="276"/>
      <c r="AE10" s="275" t="s">
        <v>1</v>
      </c>
      <c r="AF10" s="279"/>
      <c r="AG10" s="40" t="s">
        <v>93</v>
      </c>
      <c r="AH10" s="253" t="s">
        <v>98</v>
      </c>
      <c r="AI10" s="272" t="s">
        <v>99</v>
      </c>
      <c r="AJ10" s="272" t="s">
        <v>100</v>
      </c>
      <c r="AK10" s="221" t="s">
        <v>101</v>
      </c>
      <c r="AL10" s="218" t="s">
        <v>102</v>
      </c>
      <c r="AM10" s="197"/>
      <c r="AN10" s="203"/>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row>
    <row r="11" spans="1:97" s="33" customFormat="1" ht="21.75" customHeight="1" thickBot="1" x14ac:dyDescent="0.35">
      <c r="A11" s="251"/>
      <c r="B11" s="233"/>
      <c r="C11" s="225"/>
      <c r="D11" s="225"/>
      <c r="E11" s="225"/>
      <c r="F11" s="225" t="s">
        <v>103</v>
      </c>
      <c r="G11" s="225" t="s">
        <v>104</v>
      </c>
      <c r="H11" s="225"/>
      <c r="I11" s="230"/>
      <c r="J11" s="277"/>
      <c r="K11" s="278"/>
      <c r="L11" s="277"/>
      <c r="M11" s="280"/>
      <c r="N11" s="278"/>
      <c r="O11" s="89" t="s">
        <v>8</v>
      </c>
      <c r="P11" s="215"/>
      <c r="Q11" s="201"/>
      <c r="R11" s="205"/>
      <c r="S11" s="259"/>
      <c r="T11" s="256" t="s">
        <v>105</v>
      </c>
      <c r="U11" s="256" t="s">
        <v>182</v>
      </c>
      <c r="V11" s="198" t="s">
        <v>183</v>
      </c>
      <c r="W11" s="198" t="s">
        <v>184</v>
      </c>
      <c r="X11" s="198" t="s">
        <v>189</v>
      </c>
      <c r="Y11" s="198" t="s">
        <v>213</v>
      </c>
      <c r="Z11" s="199" t="s">
        <v>106</v>
      </c>
      <c r="AA11" s="198" t="s">
        <v>107</v>
      </c>
      <c r="AB11" s="281" t="s">
        <v>108</v>
      </c>
      <c r="AC11" s="277"/>
      <c r="AD11" s="278"/>
      <c r="AE11" s="277"/>
      <c r="AF11" s="280"/>
      <c r="AG11" s="32" t="s">
        <v>8</v>
      </c>
      <c r="AH11" s="254"/>
      <c r="AI11" s="273"/>
      <c r="AJ11" s="273"/>
      <c r="AK11" s="222"/>
      <c r="AL11" s="219"/>
      <c r="AM11" s="197"/>
      <c r="AN11" s="203"/>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row>
    <row r="12" spans="1:97" s="33" customFormat="1" ht="27.75" customHeight="1" x14ac:dyDescent="0.3">
      <c r="A12" s="251"/>
      <c r="B12" s="233"/>
      <c r="C12" s="225"/>
      <c r="D12" s="225"/>
      <c r="E12" s="225"/>
      <c r="F12" s="225"/>
      <c r="G12" s="225"/>
      <c r="H12" s="225"/>
      <c r="I12" s="230"/>
      <c r="J12" s="245" t="s">
        <v>109</v>
      </c>
      <c r="K12" s="245" t="s">
        <v>28</v>
      </c>
      <c r="L12" s="245" t="s">
        <v>109</v>
      </c>
      <c r="M12" s="245" t="s">
        <v>28</v>
      </c>
      <c r="N12" s="245" t="s">
        <v>110</v>
      </c>
      <c r="O12" s="34" t="s">
        <v>111</v>
      </c>
      <c r="P12" s="215"/>
      <c r="Q12" s="201"/>
      <c r="R12" s="205"/>
      <c r="S12" s="259"/>
      <c r="T12" s="256"/>
      <c r="U12" s="256"/>
      <c r="V12" s="198"/>
      <c r="W12" s="198"/>
      <c r="X12" s="198"/>
      <c r="Y12" s="198"/>
      <c r="Z12" s="201"/>
      <c r="AA12" s="198"/>
      <c r="AB12" s="281"/>
      <c r="AC12" s="245" t="s">
        <v>109</v>
      </c>
      <c r="AD12" s="245" t="s">
        <v>28</v>
      </c>
      <c r="AE12" s="271" t="s">
        <v>109</v>
      </c>
      <c r="AF12" s="245" t="s">
        <v>28</v>
      </c>
      <c r="AG12" s="34" t="s">
        <v>111</v>
      </c>
      <c r="AH12" s="254"/>
      <c r="AI12" s="273"/>
      <c r="AJ12" s="273"/>
      <c r="AK12" s="222"/>
      <c r="AL12" s="219"/>
      <c r="AM12" s="197"/>
      <c r="AN12" s="203"/>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row>
    <row r="13" spans="1:97" s="31" customFormat="1" ht="36.75" customHeight="1" x14ac:dyDescent="0.2">
      <c r="A13" s="251"/>
      <c r="B13" s="233"/>
      <c r="C13" s="225"/>
      <c r="D13" s="225"/>
      <c r="E13" s="225"/>
      <c r="F13" s="225"/>
      <c r="G13" s="225"/>
      <c r="H13" s="225"/>
      <c r="I13" s="230"/>
      <c r="J13" s="245"/>
      <c r="K13" s="245"/>
      <c r="L13" s="245"/>
      <c r="M13" s="245"/>
      <c r="N13" s="245"/>
      <c r="O13" s="35" t="s">
        <v>10</v>
      </c>
      <c r="P13" s="215"/>
      <c r="Q13" s="201"/>
      <c r="R13" s="205"/>
      <c r="S13" s="259"/>
      <c r="T13" s="256"/>
      <c r="U13" s="256"/>
      <c r="V13" s="198"/>
      <c r="W13" s="198"/>
      <c r="X13" s="198"/>
      <c r="Y13" s="198"/>
      <c r="Z13" s="201"/>
      <c r="AA13" s="198"/>
      <c r="AB13" s="281"/>
      <c r="AC13" s="245"/>
      <c r="AD13" s="245"/>
      <c r="AE13" s="245"/>
      <c r="AF13" s="245"/>
      <c r="AG13" s="35" t="s">
        <v>10</v>
      </c>
      <c r="AH13" s="254"/>
      <c r="AI13" s="273"/>
      <c r="AJ13" s="273"/>
      <c r="AK13" s="222"/>
      <c r="AL13" s="219"/>
      <c r="AM13" s="197"/>
      <c r="AN13" s="203"/>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row>
    <row r="14" spans="1:97" s="31" customFormat="1" ht="30" customHeight="1" thickBot="1" x14ac:dyDescent="0.25">
      <c r="A14" s="252"/>
      <c r="B14" s="234"/>
      <c r="C14" s="226"/>
      <c r="D14" s="226"/>
      <c r="E14" s="226"/>
      <c r="F14" s="226"/>
      <c r="G14" s="226"/>
      <c r="H14" s="226"/>
      <c r="I14" s="231"/>
      <c r="J14" s="245"/>
      <c r="K14" s="245"/>
      <c r="L14" s="245"/>
      <c r="M14" s="245"/>
      <c r="N14" s="245"/>
      <c r="O14" s="70" t="s">
        <v>12</v>
      </c>
      <c r="P14" s="215"/>
      <c r="Q14" s="201"/>
      <c r="R14" s="205"/>
      <c r="S14" s="259"/>
      <c r="T14" s="257"/>
      <c r="U14" s="257"/>
      <c r="V14" s="199"/>
      <c r="W14" s="199"/>
      <c r="X14" s="199"/>
      <c r="Y14" s="199"/>
      <c r="Z14" s="201"/>
      <c r="AA14" s="199"/>
      <c r="AB14" s="282"/>
      <c r="AC14" s="245"/>
      <c r="AD14" s="245"/>
      <c r="AE14" s="245"/>
      <c r="AF14" s="245"/>
      <c r="AG14" s="70" t="s">
        <v>12</v>
      </c>
      <c r="AH14" s="255"/>
      <c r="AI14" s="274"/>
      <c r="AJ14" s="274"/>
      <c r="AK14" s="223"/>
      <c r="AL14" s="220"/>
      <c r="AM14" s="197"/>
      <c r="AN14" s="203"/>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6"/>
      <c r="BS14" s="86"/>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row>
    <row r="15" spans="1:97" s="36" customFormat="1" ht="51.75" customHeight="1" x14ac:dyDescent="0.2">
      <c r="A15" s="172"/>
      <c r="B15" s="176"/>
      <c r="C15" s="158"/>
      <c r="D15" s="195"/>
      <c r="E15" s="71"/>
      <c r="F15" s="71"/>
      <c r="G15" s="71"/>
      <c r="H15" s="71"/>
      <c r="I15" s="183"/>
      <c r="J15" s="187"/>
      <c r="K15" s="190" t="e">
        <f>VLOOKUP(J15,Listas!$E$1:$F$6,2)</f>
        <v>#N/A</v>
      </c>
      <c r="L15" s="112"/>
      <c r="M15" s="104" t="e">
        <f>VLOOKUP(L15,Listas!$E$1:$G$6,3)</f>
        <v>#N/A</v>
      </c>
      <c r="N15" s="158"/>
      <c r="O15" s="161" t="str">
        <f>IF(J15&lt;&gt;"",(INDEX(Listas!$B$34:$G$39,MATCH(J15,Listas!$B$34:$B$39,0),MATCH(L15,Listas!$B$34:$G$34,0))),"")</f>
        <v/>
      </c>
      <c r="P15" s="121" t="s">
        <v>219</v>
      </c>
      <c r="Q15" s="124"/>
      <c r="R15" s="185"/>
      <c r="S15" s="126"/>
      <c r="T15" s="283"/>
      <c r="U15" s="126"/>
      <c r="V15" s="283"/>
      <c r="W15" s="124"/>
      <c r="X15" s="260"/>
      <c r="Y15" s="124"/>
      <c r="Z15" s="261"/>
      <c r="AA15" s="135"/>
      <c r="AB15" s="262"/>
      <c r="AC15" s="152"/>
      <c r="AD15" s="104" t="e">
        <f>VLOOKUP(AC15,Listas!$E$1:$F$6,2)</f>
        <v>#N/A</v>
      </c>
      <c r="AE15" s="155"/>
      <c r="AF15" s="104" t="e">
        <f>VLOOKUP(AE15,Listas!$E$1:$G$6,3)</f>
        <v>#N/A</v>
      </c>
      <c r="AG15" s="206"/>
      <c r="AH15" s="110"/>
      <c r="AI15" s="76"/>
      <c r="AJ15" s="113"/>
      <c r="AK15" s="76"/>
      <c r="AL15" s="76"/>
      <c r="AM15" s="115"/>
      <c r="AN15" s="118"/>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row>
    <row r="16" spans="1:97" s="36" customFormat="1" ht="53.25" customHeight="1" x14ac:dyDescent="0.2">
      <c r="A16" s="173"/>
      <c r="B16" s="177"/>
      <c r="C16" s="159"/>
      <c r="D16" s="159"/>
      <c r="E16" s="76"/>
      <c r="F16" s="76"/>
      <c r="G16" s="76"/>
      <c r="H16" s="76"/>
      <c r="I16" s="184"/>
      <c r="J16" s="188"/>
      <c r="K16" s="191"/>
      <c r="L16" s="113"/>
      <c r="M16" s="105"/>
      <c r="N16" s="159"/>
      <c r="O16" s="162"/>
      <c r="P16" s="122"/>
      <c r="Q16" s="113"/>
      <c r="R16" s="166"/>
      <c r="S16" s="127"/>
      <c r="T16" s="170"/>
      <c r="U16" s="127"/>
      <c r="V16" s="170"/>
      <c r="W16" s="113"/>
      <c r="X16" s="144"/>
      <c r="Y16" s="113"/>
      <c r="Z16" s="147"/>
      <c r="AA16" s="136"/>
      <c r="AB16" s="151"/>
      <c r="AC16" s="153"/>
      <c r="AD16" s="105"/>
      <c r="AE16" s="156"/>
      <c r="AF16" s="105"/>
      <c r="AG16" s="207"/>
      <c r="AH16" s="110"/>
      <c r="AI16" s="76"/>
      <c r="AJ16" s="113"/>
      <c r="AK16" s="76"/>
      <c r="AL16" s="76"/>
      <c r="AM16" s="116"/>
      <c r="AN16" s="119"/>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row>
    <row r="17" spans="1:95" s="36" customFormat="1" ht="52.5" customHeight="1" x14ac:dyDescent="0.2">
      <c r="A17" s="173"/>
      <c r="B17" s="177"/>
      <c r="C17" s="159"/>
      <c r="D17" s="159"/>
      <c r="E17" s="76"/>
      <c r="F17" s="76"/>
      <c r="G17" s="76"/>
      <c r="H17" s="76"/>
      <c r="I17" s="184"/>
      <c r="J17" s="188"/>
      <c r="K17" s="191"/>
      <c r="L17" s="113"/>
      <c r="M17" s="105"/>
      <c r="N17" s="159"/>
      <c r="O17" s="162"/>
      <c r="P17" s="123"/>
      <c r="Q17" s="125"/>
      <c r="R17" s="167"/>
      <c r="S17" s="128"/>
      <c r="T17" s="171"/>
      <c r="U17" s="128"/>
      <c r="V17" s="171"/>
      <c r="W17" s="125"/>
      <c r="X17" s="145"/>
      <c r="Y17" s="125"/>
      <c r="Z17" s="148"/>
      <c r="AA17" s="137"/>
      <c r="AB17" s="97"/>
      <c r="AC17" s="153"/>
      <c r="AD17" s="105"/>
      <c r="AE17" s="156"/>
      <c r="AF17" s="105"/>
      <c r="AG17" s="207"/>
      <c r="AH17" s="110"/>
      <c r="AI17" s="76"/>
      <c r="AJ17" s="113"/>
      <c r="AK17" s="76"/>
      <c r="AL17" s="76"/>
      <c r="AM17" s="116"/>
      <c r="AN17" s="119"/>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row>
    <row r="18" spans="1:95" s="36" customFormat="1" ht="54.75" customHeight="1" x14ac:dyDescent="0.2">
      <c r="A18" s="173"/>
      <c r="B18" s="177"/>
      <c r="C18" s="159"/>
      <c r="D18" s="159"/>
      <c r="E18" s="76"/>
      <c r="F18" s="76"/>
      <c r="G18" s="76"/>
      <c r="H18" s="76"/>
      <c r="I18" s="184"/>
      <c r="J18" s="188"/>
      <c r="K18" s="191"/>
      <c r="L18" s="113"/>
      <c r="M18" s="105"/>
      <c r="N18" s="159"/>
      <c r="O18" s="162"/>
      <c r="P18" s="121" t="s">
        <v>220</v>
      </c>
      <c r="Q18" s="124"/>
      <c r="R18" s="126"/>
      <c r="S18" s="126"/>
      <c r="T18" s="129"/>
      <c r="U18" s="126"/>
      <c r="V18" s="129"/>
      <c r="W18" s="77"/>
      <c r="X18" s="92"/>
      <c r="Y18" s="77"/>
      <c r="Z18" s="132"/>
      <c r="AA18" s="135"/>
      <c r="AB18" s="98"/>
      <c r="AC18" s="153"/>
      <c r="AD18" s="105"/>
      <c r="AE18" s="156"/>
      <c r="AF18" s="105"/>
      <c r="AG18" s="207"/>
      <c r="AH18" s="110"/>
      <c r="AI18" s="76"/>
      <c r="AJ18" s="113"/>
      <c r="AK18" s="76"/>
      <c r="AL18" s="76"/>
      <c r="AM18" s="116"/>
      <c r="AN18" s="119"/>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row>
    <row r="19" spans="1:95" s="36" customFormat="1" ht="52.5" customHeight="1" x14ac:dyDescent="0.2">
      <c r="A19" s="173"/>
      <c r="B19" s="177"/>
      <c r="C19" s="159"/>
      <c r="D19" s="159"/>
      <c r="E19" s="76"/>
      <c r="F19" s="76"/>
      <c r="G19" s="76"/>
      <c r="H19" s="76"/>
      <c r="I19" s="184"/>
      <c r="J19" s="188"/>
      <c r="K19" s="191"/>
      <c r="L19" s="113"/>
      <c r="M19" s="105"/>
      <c r="N19" s="159"/>
      <c r="O19" s="162"/>
      <c r="P19" s="122"/>
      <c r="Q19" s="113"/>
      <c r="R19" s="127"/>
      <c r="S19" s="127"/>
      <c r="T19" s="130"/>
      <c r="U19" s="127"/>
      <c r="V19" s="130"/>
      <c r="W19" s="78"/>
      <c r="X19" s="90"/>
      <c r="Y19" s="78"/>
      <c r="Z19" s="133"/>
      <c r="AA19" s="136"/>
      <c r="AB19" s="99"/>
      <c r="AC19" s="153"/>
      <c r="AD19" s="105"/>
      <c r="AE19" s="156"/>
      <c r="AF19" s="105"/>
      <c r="AG19" s="207"/>
      <c r="AH19" s="110"/>
      <c r="AI19" s="76"/>
      <c r="AJ19" s="113"/>
      <c r="AK19" s="76"/>
      <c r="AL19" s="76"/>
      <c r="AM19" s="116"/>
      <c r="AN19" s="119"/>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row>
    <row r="20" spans="1:95" s="36" customFormat="1" ht="52.5" customHeight="1" x14ac:dyDescent="0.2">
      <c r="A20" s="173"/>
      <c r="B20" s="177"/>
      <c r="C20" s="159"/>
      <c r="D20" s="159"/>
      <c r="E20" s="76"/>
      <c r="F20" s="76"/>
      <c r="G20" s="76"/>
      <c r="H20" s="76"/>
      <c r="I20" s="184"/>
      <c r="J20" s="188"/>
      <c r="K20" s="191"/>
      <c r="L20" s="113"/>
      <c r="M20" s="105"/>
      <c r="N20" s="159"/>
      <c r="O20" s="162"/>
      <c r="P20" s="123"/>
      <c r="Q20" s="125"/>
      <c r="R20" s="128"/>
      <c r="S20" s="128"/>
      <c r="T20" s="131"/>
      <c r="U20" s="128"/>
      <c r="V20" s="131"/>
      <c r="W20" s="79"/>
      <c r="X20" s="93"/>
      <c r="Y20" s="79"/>
      <c r="Z20" s="134"/>
      <c r="AA20" s="137"/>
      <c r="AB20" s="97"/>
      <c r="AC20" s="153"/>
      <c r="AD20" s="105"/>
      <c r="AE20" s="156"/>
      <c r="AF20" s="105"/>
      <c r="AG20" s="207"/>
      <c r="AH20" s="110"/>
      <c r="AI20" s="76"/>
      <c r="AJ20" s="113"/>
      <c r="AK20" s="76"/>
      <c r="AL20" s="76"/>
      <c r="AM20" s="116"/>
      <c r="AN20" s="119"/>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row>
    <row r="21" spans="1:95" s="36" customFormat="1" ht="52.5" customHeight="1" x14ac:dyDescent="0.2">
      <c r="A21" s="173"/>
      <c r="B21" s="177"/>
      <c r="C21" s="159"/>
      <c r="D21" s="159"/>
      <c r="E21" s="76"/>
      <c r="F21" s="76"/>
      <c r="G21" s="76"/>
      <c r="H21" s="76"/>
      <c r="I21" s="184"/>
      <c r="J21" s="188"/>
      <c r="K21" s="191"/>
      <c r="L21" s="113"/>
      <c r="M21" s="105"/>
      <c r="N21" s="159"/>
      <c r="O21" s="162"/>
      <c r="P21" s="121" t="s">
        <v>221</v>
      </c>
      <c r="Q21" s="124"/>
      <c r="R21" s="126"/>
      <c r="S21" s="126"/>
      <c r="T21" s="129"/>
      <c r="U21" s="126"/>
      <c r="V21" s="129"/>
      <c r="W21" s="77"/>
      <c r="X21" s="91"/>
      <c r="Y21" s="77"/>
      <c r="Z21" s="132"/>
      <c r="AA21" s="135"/>
      <c r="AB21" s="98"/>
      <c r="AC21" s="153"/>
      <c r="AD21" s="105"/>
      <c r="AE21" s="156"/>
      <c r="AF21" s="105"/>
      <c r="AG21" s="207"/>
      <c r="AH21" s="110"/>
      <c r="AI21" s="76"/>
      <c r="AJ21" s="113"/>
      <c r="AK21" s="76"/>
      <c r="AL21" s="76"/>
      <c r="AM21" s="116"/>
      <c r="AN21" s="119"/>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row>
    <row r="22" spans="1:95" s="36" customFormat="1" ht="52.5" customHeight="1" x14ac:dyDescent="0.2">
      <c r="A22" s="174"/>
      <c r="B22" s="178"/>
      <c r="C22" s="126"/>
      <c r="D22" s="126"/>
      <c r="E22" s="76"/>
      <c r="F22" s="76"/>
      <c r="G22" s="76"/>
      <c r="H22" s="76"/>
      <c r="I22" s="185"/>
      <c r="J22" s="188"/>
      <c r="K22" s="192"/>
      <c r="L22" s="113"/>
      <c r="M22" s="105"/>
      <c r="N22" s="126"/>
      <c r="O22" s="162"/>
      <c r="P22" s="122"/>
      <c r="Q22" s="113"/>
      <c r="R22" s="127"/>
      <c r="S22" s="127"/>
      <c r="T22" s="130"/>
      <c r="U22" s="127"/>
      <c r="V22" s="130"/>
      <c r="W22" s="78"/>
      <c r="X22" s="90"/>
      <c r="Y22" s="78"/>
      <c r="Z22" s="133"/>
      <c r="AA22" s="136"/>
      <c r="AB22" s="99"/>
      <c r="AC22" s="153"/>
      <c r="AD22" s="105"/>
      <c r="AE22" s="156"/>
      <c r="AF22" s="105"/>
      <c r="AG22" s="207"/>
      <c r="AH22" s="110"/>
      <c r="AI22" s="76"/>
      <c r="AJ22" s="113"/>
      <c r="AK22" s="76"/>
      <c r="AL22" s="76"/>
      <c r="AM22" s="116"/>
      <c r="AN22" s="119"/>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row>
    <row r="23" spans="1:95" s="36" customFormat="1" ht="51.75" customHeight="1" thickBot="1" x14ac:dyDescent="0.25">
      <c r="A23" s="174"/>
      <c r="B23" s="178"/>
      <c r="C23" s="126"/>
      <c r="D23" s="126"/>
      <c r="E23" s="76"/>
      <c r="F23" s="76"/>
      <c r="G23" s="76"/>
      <c r="H23" s="76"/>
      <c r="I23" s="185"/>
      <c r="J23" s="188"/>
      <c r="K23" s="192"/>
      <c r="L23" s="113"/>
      <c r="M23" s="105"/>
      <c r="N23" s="126"/>
      <c r="O23" s="162"/>
      <c r="P23" s="122"/>
      <c r="Q23" s="113"/>
      <c r="R23" s="127"/>
      <c r="S23" s="127"/>
      <c r="T23" s="130"/>
      <c r="U23" s="127"/>
      <c r="V23" s="130"/>
      <c r="W23" s="78"/>
      <c r="X23" s="90"/>
      <c r="Y23" s="78"/>
      <c r="Z23" s="133"/>
      <c r="AA23" s="136"/>
      <c r="AB23" s="99"/>
      <c r="AC23" s="153"/>
      <c r="AD23" s="105"/>
      <c r="AE23" s="156"/>
      <c r="AF23" s="105"/>
      <c r="AG23" s="207"/>
      <c r="AH23" s="110"/>
      <c r="AI23" s="76"/>
      <c r="AJ23" s="113"/>
      <c r="AK23" s="76"/>
      <c r="AL23" s="76"/>
      <c r="AM23" s="116"/>
      <c r="AN23" s="119"/>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row>
    <row r="24" spans="1:95" ht="56.25" customHeight="1" x14ac:dyDescent="0.2">
      <c r="A24" s="172"/>
      <c r="B24" s="176"/>
      <c r="C24" s="158"/>
      <c r="D24" s="195"/>
      <c r="E24" s="71"/>
      <c r="F24" s="71"/>
      <c r="G24" s="71"/>
      <c r="H24" s="71"/>
      <c r="I24" s="183"/>
      <c r="J24" s="187"/>
      <c r="K24" s="190" t="e">
        <f>VLOOKUP(J24,Listas!$E$1:$F$6,2)</f>
        <v>#N/A</v>
      </c>
      <c r="L24" s="112"/>
      <c r="M24" s="104" t="e">
        <f>VLOOKUP(L24,Listas!$E$1:$G$6,3)</f>
        <v>#N/A</v>
      </c>
      <c r="N24" s="158"/>
      <c r="O24" s="161" t="str">
        <f>IF(J24&lt;&gt;"",(INDEX(Listas!$B$34:$G$39,MATCH(J24,Listas!$B$34:$B$39,0),MATCH(L24,Listas!$B$34:$G$34,0))),"")</f>
        <v/>
      </c>
      <c r="P24" s="164" t="s">
        <v>219</v>
      </c>
      <c r="Q24" s="112"/>
      <c r="R24" s="165"/>
      <c r="S24" s="168"/>
      <c r="T24" s="169"/>
      <c r="U24" s="168"/>
      <c r="V24" s="169"/>
      <c r="W24" s="112"/>
      <c r="X24" s="143"/>
      <c r="Y24" s="112"/>
      <c r="Z24" s="146"/>
      <c r="AA24" s="149"/>
      <c r="AB24" s="150"/>
      <c r="AC24" s="152"/>
      <c r="AD24" s="104" t="e">
        <f>VLOOKUP(AC24,Listas!$E$1:$F$6,2)</f>
        <v>#N/A</v>
      </c>
      <c r="AE24" s="155"/>
      <c r="AF24" s="104" t="e">
        <f>VLOOKUP(AE24,Listas!$E$1:$G$6,3)</f>
        <v>#N/A</v>
      </c>
      <c r="AG24" s="106"/>
      <c r="AH24" s="109"/>
      <c r="AI24" s="71"/>
      <c r="AJ24" s="112"/>
      <c r="AK24" s="71"/>
      <c r="AL24" s="71"/>
      <c r="AM24" s="115"/>
      <c r="AN24" s="118"/>
    </row>
    <row r="25" spans="1:95" ht="56.25" customHeight="1" x14ac:dyDescent="0.2">
      <c r="A25" s="173"/>
      <c r="B25" s="177"/>
      <c r="C25" s="159"/>
      <c r="D25" s="159"/>
      <c r="E25" s="76"/>
      <c r="F25" s="76"/>
      <c r="G25" s="76"/>
      <c r="H25" s="76"/>
      <c r="I25" s="184"/>
      <c r="J25" s="188"/>
      <c r="K25" s="191"/>
      <c r="L25" s="113"/>
      <c r="M25" s="105"/>
      <c r="N25" s="159"/>
      <c r="O25" s="162"/>
      <c r="P25" s="122"/>
      <c r="Q25" s="113"/>
      <c r="R25" s="166"/>
      <c r="S25" s="127"/>
      <c r="T25" s="170"/>
      <c r="U25" s="127"/>
      <c r="V25" s="170"/>
      <c r="W25" s="113"/>
      <c r="X25" s="144"/>
      <c r="Y25" s="113"/>
      <c r="Z25" s="147"/>
      <c r="AA25" s="136"/>
      <c r="AB25" s="151"/>
      <c r="AC25" s="153"/>
      <c r="AD25" s="105"/>
      <c r="AE25" s="156"/>
      <c r="AF25" s="105"/>
      <c r="AG25" s="107"/>
      <c r="AH25" s="110"/>
      <c r="AI25" s="76"/>
      <c r="AJ25" s="113"/>
      <c r="AK25" s="76"/>
      <c r="AL25" s="76"/>
      <c r="AM25" s="116"/>
      <c r="AN25" s="119"/>
    </row>
    <row r="26" spans="1:95" ht="49.5" customHeight="1" x14ac:dyDescent="0.2">
      <c r="A26" s="173"/>
      <c r="B26" s="177"/>
      <c r="C26" s="159"/>
      <c r="D26" s="159"/>
      <c r="E26" s="76"/>
      <c r="F26" s="76"/>
      <c r="G26" s="76"/>
      <c r="H26" s="76"/>
      <c r="I26" s="184"/>
      <c r="J26" s="188"/>
      <c r="K26" s="191"/>
      <c r="L26" s="113"/>
      <c r="M26" s="105"/>
      <c r="N26" s="159"/>
      <c r="O26" s="162"/>
      <c r="P26" s="123"/>
      <c r="Q26" s="125"/>
      <c r="R26" s="167"/>
      <c r="S26" s="128"/>
      <c r="T26" s="171"/>
      <c r="U26" s="128"/>
      <c r="V26" s="171"/>
      <c r="W26" s="125"/>
      <c r="X26" s="145"/>
      <c r="Y26" s="125"/>
      <c r="Z26" s="148"/>
      <c r="AA26" s="137"/>
      <c r="AB26" s="97"/>
      <c r="AC26" s="153"/>
      <c r="AD26" s="105"/>
      <c r="AE26" s="156"/>
      <c r="AF26" s="105"/>
      <c r="AG26" s="107"/>
      <c r="AH26" s="110"/>
      <c r="AI26" s="76"/>
      <c r="AJ26" s="113"/>
      <c r="AK26" s="76"/>
      <c r="AL26" s="76"/>
      <c r="AM26" s="116"/>
      <c r="AN26" s="119"/>
    </row>
    <row r="27" spans="1:95" ht="50.25" customHeight="1" x14ac:dyDescent="0.2">
      <c r="A27" s="173"/>
      <c r="B27" s="177"/>
      <c r="C27" s="159"/>
      <c r="D27" s="159"/>
      <c r="E27" s="76"/>
      <c r="F27" s="76"/>
      <c r="G27" s="76"/>
      <c r="H27" s="76"/>
      <c r="I27" s="184"/>
      <c r="J27" s="188"/>
      <c r="K27" s="191"/>
      <c r="L27" s="113"/>
      <c r="M27" s="105"/>
      <c r="N27" s="159"/>
      <c r="O27" s="162"/>
      <c r="P27" s="121" t="s">
        <v>220</v>
      </c>
      <c r="Q27" s="124"/>
      <c r="R27" s="126"/>
      <c r="S27" s="126"/>
      <c r="T27" s="129"/>
      <c r="U27" s="126"/>
      <c r="V27" s="129"/>
      <c r="W27" s="77"/>
      <c r="X27" s="94"/>
      <c r="Y27" s="77"/>
      <c r="Z27" s="132"/>
      <c r="AA27" s="135"/>
      <c r="AB27" s="98"/>
      <c r="AC27" s="153"/>
      <c r="AD27" s="105"/>
      <c r="AE27" s="156"/>
      <c r="AF27" s="105"/>
      <c r="AG27" s="107"/>
      <c r="AH27" s="110"/>
      <c r="AI27" s="76"/>
      <c r="AJ27" s="113"/>
      <c r="AK27" s="76"/>
      <c r="AL27" s="76"/>
      <c r="AM27" s="116"/>
      <c r="AN27" s="119"/>
    </row>
    <row r="28" spans="1:95" ht="48.75" customHeight="1" x14ac:dyDescent="0.2">
      <c r="A28" s="173"/>
      <c r="B28" s="177"/>
      <c r="C28" s="159"/>
      <c r="D28" s="159"/>
      <c r="E28" s="76"/>
      <c r="F28" s="76"/>
      <c r="G28" s="76"/>
      <c r="H28" s="76"/>
      <c r="I28" s="184"/>
      <c r="J28" s="188"/>
      <c r="K28" s="191"/>
      <c r="L28" s="113"/>
      <c r="M28" s="105"/>
      <c r="N28" s="159"/>
      <c r="O28" s="162"/>
      <c r="P28" s="122"/>
      <c r="Q28" s="113"/>
      <c r="R28" s="127"/>
      <c r="S28" s="127"/>
      <c r="T28" s="130"/>
      <c r="U28" s="127"/>
      <c r="V28" s="130"/>
      <c r="W28" s="78"/>
      <c r="X28" s="90"/>
      <c r="Y28" s="78"/>
      <c r="Z28" s="133"/>
      <c r="AA28" s="136"/>
      <c r="AB28" s="99"/>
      <c r="AC28" s="153"/>
      <c r="AD28" s="105"/>
      <c r="AE28" s="156"/>
      <c r="AF28" s="105"/>
      <c r="AG28" s="107"/>
      <c r="AH28" s="110"/>
      <c r="AI28" s="76"/>
      <c r="AJ28" s="113"/>
      <c r="AK28" s="76"/>
      <c r="AL28" s="76"/>
      <c r="AM28" s="116"/>
      <c r="AN28" s="119"/>
    </row>
    <row r="29" spans="1:95" ht="51" customHeight="1" x14ac:dyDescent="0.2">
      <c r="A29" s="173"/>
      <c r="B29" s="177"/>
      <c r="C29" s="159"/>
      <c r="D29" s="159"/>
      <c r="E29" s="76"/>
      <c r="F29" s="76"/>
      <c r="G29" s="76"/>
      <c r="H29" s="76"/>
      <c r="I29" s="184"/>
      <c r="J29" s="188"/>
      <c r="K29" s="191"/>
      <c r="L29" s="113"/>
      <c r="M29" s="105"/>
      <c r="N29" s="159"/>
      <c r="O29" s="162"/>
      <c r="P29" s="123"/>
      <c r="Q29" s="125"/>
      <c r="R29" s="128"/>
      <c r="S29" s="128"/>
      <c r="T29" s="131"/>
      <c r="U29" s="128"/>
      <c r="V29" s="131"/>
      <c r="W29" s="79"/>
      <c r="X29" s="93"/>
      <c r="Y29" s="79"/>
      <c r="Z29" s="134"/>
      <c r="AA29" s="137"/>
      <c r="AB29" s="97"/>
      <c r="AC29" s="153"/>
      <c r="AD29" s="105"/>
      <c r="AE29" s="156"/>
      <c r="AF29" s="105"/>
      <c r="AG29" s="107"/>
      <c r="AH29" s="110"/>
      <c r="AI29" s="76"/>
      <c r="AJ29" s="113"/>
      <c r="AK29" s="76"/>
      <c r="AL29" s="76"/>
      <c r="AM29" s="116"/>
      <c r="AN29" s="119"/>
    </row>
    <row r="30" spans="1:95" ht="55.5" customHeight="1" x14ac:dyDescent="0.2">
      <c r="A30" s="173"/>
      <c r="B30" s="177"/>
      <c r="C30" s="159"/>
      <c r="D30" s="159"/>
      <c r="E30" s="76"/>
      <c r="F30" s="76"/>
      <c r="G30" s="76"/>
      <c r="H30" s="76"/>
      <c r="I30" s="184"/>
      <c r="J30" s="188"/>
      <c r="K30" s="191"/>
      <c r="L30" s="113"/>
      <c r="M30" s="105"/>
      <c r="N30" s="159"/>
      <c r="O30" s="162"/>
      <c r="P30" s="121" t="s">
        <v>221</v>
      </c>
      <c r="Q30" s="124"/>
      <c r="R30" s="126"/>
      <c r="S30" s="126"/>
      <c r="T30" s="129"/>
      <c r="U30" s="126"/>
      <c r="V30" s="129"/>
      <c r="W30" s="77"/>
      <c r="X30" s="91"/>
      <c r="Y30" s="77"/>
      <c r="Z30" s="132"/>
      <c r="AA30" s="135"/>
      <c r="AB30" s="98"/>
      <c r="AC30" s="153"/>
      <c r="AD30" s="105"/>
      <c r="AE30" s="156"/>
      <c r="AF30" s="105"/>
      <c r="AG30" s="107"/>
      <c r="AH30" s="110"/>
      <c r="AI30" s="76"/>
      <c r="AJ30" s="113"/>
      <c r="AK30" s="76"/>
      <c r="AL30" s="76"/>
      <c r="AM30" s="116"/>
      <c r="AN30" s="119"/>
    </row>
    <row r="31" spans="1:95" ht="43.5" customHeight="1" x14ac:dyDescent="0.2">
      <c r="A31" s="174"/>
      <c r="B31" s="178"/>
      <c r="C31" s="126"/>
      <c r="D31" s="126"/>
      <c r="E31" s="76"/>
      <c r="F31" s="76"/>
      <c r="G31" s="76"/>
      <c r="H31" s="76"/>
      <c r="I31" s="185"/>
      <c r="J31" s="188"/>
      <c r="K31" s="192"/>
      <c r="L31" s="113"/>
      <c r="M31" s="105"/>
      <c r="N31" s="126"/>
      <c r="O31" s="162"/>
      <c r="P31" s="122"/>
      <c r="Q31" s="113"/>
      <c r="R31" s="127"/>
      <c r="S31" s="127"/>
      <c r="T31" s="130"/>
      <c r="U31" s="127"/>
      <c r="V31" s="130"/>
      <c r="W31" s="78"/>
      <c r="X31" s="90"/>
      <c r="Y31" s="78"/>
      <c r="Z31" s="133"/>
      <c r="AA31" s="136"/>
      <c r="AB31" s="99"/>
      <c r="AC31" s="153"/>
      <c r="AD31" s="105"/>
      <c r="AE31" s="156"/>
      <c r="AF31" s="105"/>
      <c r="AG31" s="107"/>
      <c r="AH31" s="110"/>
      <c r="AI31" s="76"/>
      <c r="AJ31" s="113"/>
      <c r="AK31" s="76"/>
      <c r="AL31" s="76"/>
      <c r="AM31" s="116"/>
      <c r="AN31" s="119"/>
    </row>
    <row r="32" spans="1:95" ht="51" customHeight="1" thickBot="1" x14ac:dyDescent="0.25">
      <c r="A32" s="175"/>
      <c r="B32" s="179"/>
      <c r="C32" s="160"/>
      <c r="D32" s="160"/>
      <c r="E32" s="72"/>
      <c r="F32" s="72"/>
      <c r="G32" s="72"/>
      <c r="H32" s="72"/>
      <c r="I32" s="186"/>
      <c r="J32" s="189"/>
      <c r="K32" s="192"/>
      <c r="L32" s="114"/>
      <c r="M32" s="105"/>
      <c r="N32" s="160"/>
      <c r="O32" s="162"/>
      <c r="P32" s="138"/>
      <c r="Q32" s="114"/>
      <c r="R32" s="139"/>
      <c r="S32" s="139"/>
      <c r="T32" s="140"/>
      <c r="U32" s="139"/>
      <c r="V32" s="140"/>
      <c r="W32" s="95"/>
      <c r="X32" s="96"/>
      <c r="Y32" s="95"/>
      <c r="Z32" s="141"/>
      <c r="AA32" s="142"/>
      <c r="AB32" s="100"/>
      <c r="AC32" s="154"/>
      <c r="AD32" s="105"/>
      <c r="AE32" s="157"/>
      <c r="AF32" s="105"/>
      <c r="AG32" s="108"/>
      <c r="AH32" s="111"/>
      <c r="AI32" s="72"/>
      <c r="AJ32" s="114"/>
      <c r="AK32" s="72"/>
      <c r="AL32" s="72"/>
      <c r="AM32" s="117"/>
      <c r="AN32" s="120"/>
    </row>
    <row r="33" spans="1:40" ht="45" customHeight="1" x14ac:dyDescent="0.2">
      <c r="A33" s="172"/>
      <c r="B33" s="176"/>
      <c r="C33" s="158"/>
      <c r="D33" s="195"/>
      <c r="E33" s="71"/>
      <c r="F33" s="71"/>
      <c r="G33" s="71"/>
      <c r="H33" s="71"/>
      <c r="I33" s="183"/>
      <c r="J33" s="187"/>
      <c r="K33" s="190" t="e">
        <f>VLOOKUP(J33,Listas!$E$1:$F$6,2)</f>
        <v>#N/A</v>
      </c>
      <c r="L33" s="112"/>
      <c r="M33" s="104" t="e">
        <f>VLOOKUP(L33,Listas!$E$1:$G$6,3)</f>
        <v>#N/A</v>
      </c>
      <c r="N33" s="158"/>
      <c r="O33" s="161" t="str">
        <f>IF(J33&lt;&gt;"",(INDEX(Listas!$B$34:$G$39,MATCH(J33,Listas!$B$34:$B$39,0),MATCH(L33,Listas!$B$34:$G$34,0))),"")</f>
        <v/>
      </c>
      <c r="P33" s="164" t="s">
        <v>219</v>
      </c>
      <c r="Q33" s="112"/>
      <c r="R33" s="165"/>
      <c r="S33" s="168"/>
      <c r="T33" s="169"/>
      <c r="U33" s="168"/>
      <c r="V33" s="169"/>
      <c r="W33" s="112"/>
      <c r="X33" s="143"/>
      <c r="Y33" s="112"/>
      <c r="Z33" s="146"/>
      <c r="AA33" s="149"/>
      <c r="AB33" s="150"/>
      <c r="AC33" s="152"/>
      <c r="AD33" s="104" t="e">
        <f>VLOOKUP(AC33,Listas!$E$1:$F$6,2)</f>
        <v>#N/A</v>
      </c>
      <c r="AE33" s="155"/>
      <c r="AF33" s="104" t="e">
        <f>VLOOKUP(AE33,Listas!$E$1:$G$6,3)</f>
        <v>#N/A</v>
      </c>
      <c r="AG33" s="106"/>
      <c r="AH33" s="109"/>
      <c r="AI33" s="71"/>
      <c r="AJ33" s="112"/>
      <c r="AK33" s="71"/>
      <c r="AL33" s="71"/>
      <c r="AM33" s="115"/>
      <c r="AN33" s="118"/>
    </row>
    <row r="34" spans="1:40" ht="48.75" customHeight="1" x14ac:dyDescent="0.2">
      <c r="A34" s="173"/>
      <c r="B34" s="177"/>
      <c r="C34" s="159"/>
      <c r="D34" s="159"/>
      <c r="E34" s="76"/>
      <c r="F34" s="76"/>
      <c r="G34" s="76"/>
      <c r="H34" s="76"/>
      <c r="I34" s="184"/>
      <c r="J34" s="188"/>
      <c r="K34" s="191"/>
      <c r="L34" s="113"/>
      <c r="M34" s="105"/>
      <c r="N34" s="159"/>
      <c r="O34" s="162"/>
      <c r="P34" s="122"/>
      <c r="Q34" s="113"/>
      <c r="R34" s="166"/>
      <c r="S34" s="127"/>
      <c r="T34" s="170"/>
      <c r="U34" s="127"/>
      <c r="V34" s="170"/>
      <c r="W34" s="113"/>
      <c r="X34" s="144"/>
      <c r="Y34" s="113"/>
      <c r="Z34" s="147"/>
      <c r="AA34" s="136"/>
      <c r="AB34" s="151"/>
      <c r="AC34" s="153"/>
      <c r="AD34" s="105"/>
      <c r="AE34" s="156"/>
      <c r="AF34" s="105"/>
      <c r="AG34" s="107"/>
      <c r="AH34" s="110"/>
      <c r="AI34" s="76"/>
      <c r="AJ34" s="113"/>
      <c r="AK34" s="76"/>
      <c r="AL34" s="76"/>
      <c r="AM34" s="116"/>
      <c r="AN34" s="119"/>
    </row>
    <row r="35" spans="1:40" ht="45" customHeight="1" x14ac:dyDescent="0.2">
      <c r="A35" s="173"/>
      <c r="B35" s="177"/>
      <c r="C35" s="159"/>
      <c r="D35" s="159"/>
      <c r="E35" s="76"/>
      <c r="F35" s="76"/>
      <c r="G35" s="76"/>
      <c r="H35" s="76"/>
      <c r="I35" s="184"/>
      <c r="J35" s="188"/>
      <c r="K35" s="191"/>
      <c r="L35" s="113"/>
      <c r="M35" s="105"/>
      <c r="N35" s="159"/>
      <c r="O35" s="162"/>
      <c r="P35" s="123"/>
      <c r="Q35" s="125"/>
      <c r="R35" s="167"/>
      <c r="S35" s="128"/>
      <c r="T35" s="171"/>
      <c r="U35" s="128"/>
      <c r="V35" s="171"/>
      <c r="W35" s="125"/>
      <c r="X35" s="145"/>
      <c r="Y35" s="125"/>
      <c r="Z35" s="148"/>
      <c r="AA35" s="137"/>
      <c r="AB35" s="97"/>
      <c r="AC35" s="153"/>
      <c r="AD35" s="105"/>
      <c r="AE35" s="156"/>
      <c r="AF35" s="105"/>
      <c r="AG35" s="107"/>
      <c r="AH35" s="110"/>
      <c r="AI35" s="76"/>
      <c r="AJ35" s="113"/>
      <c r="AK35" s="76"/>
      <c r="AL35" s="76"/>
      <c r="AM35" s="116"/>
      <c r="AN35" s="119"/>
    </row>
    <row r="36" spans="1:40" ht="47.25" customHeight="1" x14ac:dyDescent="0.2">
      <c r="A36" s="173"/>
      <c r="B36" s="177"/>
      <c r="C36" s="159"/>
      <c r="D36" s="159"/>
      <c r="E36" s="76"/>
      <c r="F36" s="76"/>
      <c r="G36" s="76"/>
      <c r="H36" s="76"/>
      <c r="I36" s="184"/>
      <c r="J36" s="188"/>
      <c r="K36" s="191"/>
      <c r="L36" s="113"/>
      <c r="M36" s="105"/>
      <c r="N36" s="159"/>
      <c r="O36" s="162"/>
      <c r="P36" s="121" t="s">
        <v>220</v>
      </c>
      <c r="Q36" s="124"/>
      <c r="R36" s="126"/>
      <c r="S36" s="126"/>
      <c r="T36" s="129"/>
      <c r="U36" s="126"/>
      <c r="V36" s="129"/>
      <c r="W36" s="77"/>
      <c r="X36" s="94"/>
      <c r="Y36" s="77"/>
      <c r="Z36" s="132"/>
      <c r="AA36" s="135"/>
      <c r="AB36" s="98"/>
      <c r="AC36" s="153"/>
      <c r="AD36" s="105"/>
      <c r="AE36" s="156"/>
      <c r="AF36" s="105"/>
      <c r="AG36" s="107"/>
      <c r="AH36" s="110"/>
      <c r="AI36" s="76"/>
      <c r="AJ36" s="113"/>
      <c r="AK36" s="76"/>
      <c r="AL36" s="76"/>
      <c r="AM36" s="116"/>
      <c r="AN36" s="119"/>
    </row>
    <row r="37" spans="1:40" ht="48" customHeight="1" x14ac:dyDescent="0.2">
      <c r="A37" s="173"/>
      <c r="B37" s="177"/>
      <c r="C37" s="159"/>
      <c r="D37" s="159"/>
      <c r="E37" s="76"/>
      <c r="F37" s="76"/>
      <c r="G37" s="76"/>
      <c r="H37" s="76"/>
      <c r="I37" s="184"/>
      <c r="J37" s="188"/>
      <c r="K37" s="191"/>
      <c r="L37" s="113"/>
      <c r="M37" s="105"/>
      <c r="N37" s="159"/>
      <c r="O37" s="162"/>
      <c r="P37" s="122"/>
      <c r="Q37" s="113"/>
      <c r="R37" s="127"/>
      <c r="S37" s="127"/>
      <c r="T37" s="130"/>
      <c r="U37" s="127"/>
      <c r="V37" s="130"/>
      <c r="W37" s="78"/>
      <c r="X37" s="90"/>
      <c r="Y37" s="78"/>
      <c r="Z37" s="133"/>
      <c r="AA37" s="136"/>
      <c r="AB37" s="99"/>
      <c r="AC37" s="153"/>
      <c r="AD37" s="105"/>
      <c r="AE37" s="156"/>
      <c r="AF37" s="105"/>
      <c r="AG37" s="107"/>
      <c r="AH37" s="110"/>
      <c r="AI37" s="76"/>
      <c r="AJ37" s="113"/>
      <c r="AK37" s="76"/>
      <c r="AL37" s="76"/>
      <c r="AM37" s="116"/>
      <c r="AN37" s="119"/>
    </row>
    <row r="38" spans="1:40" ht="51" customHeight="1" x14ac:dyDescent="0.2">
      <c r="A38" s="173"/>
      <c r="B38" s="177"/>
      <c r="C38" s="159"/>
      <c r="D38" s="159"/>
      <c r="E38" s="76"/>
      <c r="F38" s="76"/>
      <c r="G38" s="76"/>
      <c r="H38" s="76"/>
      <c r="I38" s="184"/>
      <c r="J38" s="188"/>
      <c r="K38" s="191"/>
      <c r="L38" s="113"/>
      <c r="M38" s="105"/>
      <c r="N38" s="159"/>
      <c r="O38" s="162"/>
      <c r="P38" s="123"/>
      <c r="Q38" s="125"/>
      <c r="R38" s="128"/>
      <c r="S38" s="128"/>
      <c r="T38" s="131"/>
      <c r="U38" s="128"/>
      <c r="V38" s="131"/>
      <c r="W38" s="79"/>
      <c r="X38" s="93"/>
      <c r="Y38" s="79"/>
      <c r="Z38" s="134"/>
      <c r="AA38" s="137"/>
      <c r="AB38" s="97"/>
      <c r="AC38" s="153"/>
      <c r="AD38" s="105"/>
      <c r="AE38" s="156"/>
      <c r="AF38" s="105"/>
      <c r="AG38" s="107"/>
      <c r="AH38" s="110"/>
      <c r="AI38" s="76"/>
      <c r="AJ38" s="113"/>
      <c r="AK38" s="76"/>
      <c r="AL38" s="76"/>
      <c r="AM38" s="116"/>
      <c r="AN38" s="119"/>
    </row>
    <row r="39" spans="1:40" ht="47.25" customHeight="1" x14ac:dyDescent="0.2">
      <c r="A39" s="173"/>
      <c r="B39" s="177"/>
      <c r="C39" s="159"/>
      <c r="D39" s="159"/>
      <c r="E39" s="76"/>
      <c r="F39" s="76"/>
      <c r="G39" s="76"/>
      <c r="H39" s="76"/>
      <c r="I39" s="184"/>
      <c r="J39" s="188"/>
      <c r="K39" s="191"/>
      <c r="L39" s="113"/>
      <c r="M39" s="105"/>
      <c r="N39" s="159"/>
      <c r="O39" s="162"/>
      <c r="P39" s="121" t="s">
        <v>221</v>
      </c>
      <c r="Q39" s="124"/>
      <c r="R39" s="126"/>
      <c r="S39" s="126"/>
      <c r="T39" s="129"/>
      <c r="U39" s="126"/>
      <c r="V39" s="129"/>
      <c r="W39" s="77"/>
      <c r="X39" s="91"/>
      <c r="Y39" s="77"/>
      <c r="Z39" s="132"/>
      <c r="AA39" s="135"/>
      <c r="AB39" s="98"/>
      <c r="AC39" s="153"/>
      <c r="AD39" s="105"/>
      <c r="AE39" s="156"/>
      <c r="AF39" s="105"/>
      <c r="AG39" s="107"/>
      <c r="AH39" s="110"/>
      <c r="AI39" s="76"/>
      <c r="AJ39" s="113"/>
      <c r="AK39" s="76"/>
      <c r="AL39" s="76"/>
      <c r="AM39" s="116"/>
      <c r="AN39" s="119"/>
    </row>
    <row r="40" spans="1:40" ht="51" customHeight="1" x14ac:dyDescent="0.2">
      <c r="A40" s="174"/>
      <c r="B40" s="178"/>
      <c r="C40" s="126"/>
      <c r="D40" s="126"/>
      <c r="E40" s="76"/>
      <c r="F40" s="76"/>
      <c r="G40" s="76"/>
      <c r="H40" s="76"/>
      <c r="I40" s="185"/>
      <c r="J40" s="188"/>
      <c r="K40" s="192"/>
      <c r="L40" s="113"/>
      <c r="M40" s="105"/>
      <c r="N40" s="126"/>
      <c r="O40" s="162"/>
      <c r="P40" s="122"/>
      <c r="Q40" s="113"/>
      <c r="R40" s="127"/>
      <c r="S40" s="127"/>
      <c r="T40" s="130"/>
      <c r="U40" s="127"/>
      <c r="V40" s="130"/>
      <c r="W40" s="78"/>
      <c r="X40" s="90"/>
      <c r="Y40" s="78"/>
      <c r="Z40" s="133"/>
      <c r="AA40" s="136"/>
      <c r="AB40" s="99"/>
      <c r="AC40" s="153"/>
      <c r="AD40" s="105"/>
      <c r="AE40" s="156"/>
      <c r="AF40" s="105"/>
      <c r="AG40" s="107"/>
      <c r="AH40" s="110"/>
      <c r="AI40" s="76"/>
      <c r="AJ40" s="113"/>
      <c r="AK40" s="76"/>
      <c r="AL40" s="76"/>
      <c r="AM40" s="116"/>
      <c r="AN40" s="119"/>
    </row>
    <row r="41" spans="1:40" ht="49.5" customHeight="1" thickBot="1" x14ac:dyDescent="0.25">
      <c r="A41" s="175"/>
      <c r="B41" s="179"/>
      <c r="C41" s="160"/>
      <c r="D41" s="160"/>
      <c r="E41" s="72"/>
      <c r="F41" s="72"/>
      <c r="G41" s="72"/>
      <c r="H41" s="72"/>
      <c r="I41" s="186"/>
      <c r="J41" s="189"/>
      <c r="K41" s="192"/>
      <c r="L41" s="114"/>
      <c r="M41" s="105"/>
      <c r="N41" s="160"/>
      <c r="O41" s="162"/>
      <c r="P41" s="138"/>
      <c r="Q41" s="114"/>
      <c r="R41" s="139"/>
      <c r="S41" s="139"/>
      <c r="T41" s="140"/>
      <c r="U41" s="139"/>
      <c r="V41" s="140"/>
      <c r="W41" s="95"/>
      <c r="X41" s="96"/>
      <c r="Y41" s="95"/>
      <c r="Z41" s="141"/>
      <c r="AA41" s="142"/>
      <c r="AB41" s="100"/>
      <c r="AC41" s="154"/>
      <c r="AD41" s="105"/>
      <c r="AE41" s="157"/>
      <c r="AF41" s="105"/>
      <c r="AG41" s="108"/>
      <c r="AH41" s="111"/>
      <c r="AI41" s="72"/>
      <c r="AJ41" s="114"/>
      <c r="AK41" s="72"/>
      <c r="AL41" s="72"/>
      <c r="AM41" s="117"/>
      <c r="AN41" s="120"/>
    </row>
    <row r="42" spans="1:40" ht="51" customHeight="1" x14ac:dyDescent="0.2">
      <c r="A42" s="172"/>
      <c r="B42" s="176"/>
      <c r="C42" s="158"/>
      <c r="D42" s="180"/>
      <c r="E42" s="101"/>
      <c r="F42" s="71"/>
      <c r="G42" s="71"/>
      <c r="H42" s="71"/>
      <c r="I42" s="183"/>
      <c r="J42" s="187"/>
      <c r="K42" s="190" t="e">
        <f>VLOOKUP(J42,Listas!$E$1:$F$6,2)</f>
        <v>#N/A</v>
      </c>
      <c r="L42" s="112"/>
      <c r="M42" s="104" t="e">
        <f>VLOOKUP(L42,Listas!$E$1:$G$6,3)</f>
        <v>#N/A</v>
      </c>
      <c r="N42" s="158"/>
      <c r="O42" s="161" t="str">
        <f>IF(J42&lt;&gt;"",(INDEX(Listas!$B$34:$G$39,MATCH(J42,Listas!$B$34:$B$39,0),MATCH(L42,Listas!$B$34:$G$34,0))),"")</f>
        <v/>
      </c>
      <c r="P42" s="164" t="s">
        <v>219</v>
      </c>
      <c r="Q42" s="112"/>
      <c r="R42" s="165"/>
      <c r="S42" s="168"/>
      <c r="T42" s="169"/>
      <c r="U42" s="168"/>
      <c r="V42" s="169"/>
      <c r="W42" s="112"/>
      <c r="X42" s="143"/>
      <c r="Y42" s="112"/>
      <c r="Z42" s="146"/>
      <c r="AA42" s="149"/>
      <c r="AB42" s="150"/>
      <c r="AC42" s="152"/>
      <c r="AD42" s="104" t="e">
        <f>VLOOKUP(AC42,Listas!$E$1:$F$6,2)</f>
        <v>#N/A</v>
      </c>
      <c r="AE42" s="155"/>
      <c r="AF42" s="104" t="e">
        <f>VLOOKUP(AE42,Listas!$E$1:$G$6,3)</f>
        <v>#N/A</v>
      </c>
      <c r="AG42" s="106"/>
      <c r="AH42" s="109"/>
      <c r="AI42" s="71"/>
      <c r="AJ42" s="112"/>
      <c r="AK42" s="71"/>
      <c r="AL42" s="71"/>
      <c r="AM42" s="115"/>
      <c r="AN42" s="118"/>
    </row>
    <row r="43" spans="1:40" ht="51" customHeight="1" x14ac:dyDescent="0.2">
      <c r="A43" s="173"/>
      <c r="B43" s="177"/>
      <c r="C43" s="159"/>
      <c r="D43" s="181"/>
      <c r="E43" s="102"/>
      <c r="F43" s="76"/>
      <c r="G43" s="76"/>
      <c r="H43" s="76"/>
      <c r="I43" s="184"/>
      <c r="J43" s="188"/>
      <c r="K43" s="191"/>
      <c r="L43" s="113"/>
      <c r="M43" s="105"/>
      <c r="N43" s="159"/>
      <c r="O43" s="162"/>
      <c r="P43" s="122"/>
      <c r="Q43" s="113"/>
      <c r="R43" s="166"/>
      <c r="S43" s="127"/>
      <c r="T43" s="170"/>
      <c r="U43" s="127"/>
      <c r="V43" s="170"/>
      <c r="W43" s="113"/>
      <c r="X43" s="144"/>
      <c r="Y43" s="113"/>
      <c r="Z43" s="147"/>
      <c r="AA43" s="136"/>
      <c r="AB43" s="151"/>
      <c r="AC43" s="153"/>
      <c r="AD43" s="105"/>
      <c r="AE43" s="156"/>
      <c r="AF43" s="105"/>
      <c r="AG43" s="107"/>
      <c r="AH43" s="110"/>
      <c r="AI43" s="76"/>
      <c r="AJ43" s="113"/>
      <c r="AK43" s="76"/>
      <c r="AL43" s="76"/>
      <c r="AM43" s="116"/>
      <c r="AN43" s="119"/>
    </row>
    <row r="44" spans="1:40" ht="51" customHeight="1" x14ac:dyDescent="0.2">
      <c r="A44" s="173"/>
      <c r="B44" s="177"/>
      <c r="C44" s="159"/>
      <c r="D44" s="181"/>
      <c r="E44" s="102"/>
      <c r="F44" s="76"/>
      <c r="G44" s="76"/>
      <c r="H44" s="76"/>
      <c r="I44" s="184"/>
      <c r="J44" s="188"/>
      <c r="K44" s="191"/>
      <c r="L44" s="113"/>
      <c r="M44" s="105"/>
      <c r="N44" s="159"/>
      <c r="O44" s="162"/>
      <c r="P44" s="123"/>
      <c r="Q44" s="125"/>
      <c r="R44" s="167"/>
      <c r="S44" s="128"/>
      <c r="T44" s="171"/>
      <c r="U44" s="128"/>
      <c r="V44" s="171"/>
      <c r="W44" s="125"/>
      <c r="X44" s="145"/>
      <c r="Y44" s="125"/>
      <c r="Z44" s="148"/>
      <c r="AA44" s="137"/>
      <c r="AB44" s="97"/>
      <c r="AC44" s="153"/>
      <c r="AD44" s="105"/>
      <c r="AE44" s="156"/>
      <c r="AF44" s="105"/>
      <c r="AG44" s="107"/>
      <c r="AH44" s="110"/>
      <c r="AI44" s="76"/>
      <c r="AJ44" s="113"/>
      <c r="AK44" s="76"/>
      <c r="AL44" s="76"/>
      <c r="AM44" s="116"/>
      <c r="AN44" s="119"/>
    </row>
    <row r="45" spans="1:40" ht="47.25" customHeight="1" x14ac:dyDescent="0.2">
      <c r="A45" s="173"/>
      <c r="B45" s="177"/>
      <c r="C45" s="159"/>
      <c r="D45" s="181"/>
      <c r="E45" s="102"/>
      <c r="F45" s="76"/>
      <c r="G45" s="76"/>
      <c r="H45" s="76"/>
      <c r="I45" s="184"/>
      <c r="J45" s="188"/>
      <c r="K45" s="191"/>
      <c r="L45" s="113"/>
      <c r="M45" s="105"/>
      <c r="N45" s="159"/>
      <c r="O45" s="162"/>
      <c r="P45" s="121" t="s">
        <v>220</v>
      </c>
      <c r="Q45" s="124"/>
      <c r="R45" s="126"/>
      <c r="S45" s="126"/>
      <c r="T45" s="129"/>
      <c r="U45" s="126"/>
      <c r="V45" s="129"/>
      <c r="W45" s="77"/>
      <c r="X45" s="94"/>
      <c r="Y45" s="77"/>
      <c r="Z45" s="132"/>
      <c r="AA45" s="135"/>
      <c r="AB45" s="98"/>
      <c r="AC45" s="153"/>
      <c r="AD45" s="105"/>
      <c r="AE45" s="156"/>
      <c r="AF45" s="105"/>
      <c r="AG45" s="107"/>
      <c r="AH45" s="110"/>
      <c r="AI45" s="76"/>
      <c r="AJ45" s="113"/>
      <c r="AK45" s="76"/>
      <c r="AL45" s="76"/>
      <c r="AM45" s="116"/>
      <c r="AN45" s="119"/>
    </row>
    <row r="46" spans="1:40" ht="47.25" customHeight="1" x14ac:dyDescent="0.2">
      <c r="A46" s="173"/>
      <c r="B46" s="177"/>
      <c r="C46" s="159"/>
      <c r="D46" s="181"/>
      <c r="E46" s="102"/>
      <c r="F46" s="76"/>
      <c r="G46" s="76"/>
      <c r="H46" s="76"/>
      <c r="I46" s="184"/>
      <c r="J46" s="188"/>
      <c r="K46" s="191"/>
      <c r="L46" s="113"/>
      <c r="M46" s="105"/>
      <c r="N46" s="159"/>
      <c r="O46" s="162"/>
      <c r="P46" s="122"/>
      <c r="Q46" s="113"/>
      <c r="R46" s="127"/>
      <c r="S46" s="127"/>
      <c r="T46" s="130"/>
      <c r="U46" s="127"/>
      <c r="V46" s="130"/>
      <c r="W46" s="78"/>
      <c r="X46" s="90"/>
      <c r="Y46" s="78"/>
      <c r="Z46" s="133"/>
      <c r="AA46" s="136"/>
      <c r="AB46" s="99"/>
      <c r="AC46" s="153"/>
      <c r="AD46" s="105"/>
      <c r="AE46" s="156"/>
      <c r="AF46" s="105"/>
      <c r="AG46" s="107"/>
      <c r="AH46" s="110"/>
      <c r="AI46" s="76"/>
      <c r="AJ46" s="113"/>
      <c r="AK46" s="76"/>
      <c r="AL46" s="76"/>
      <c r="AM46" s="116"/>
      <c r="AN46" s="119"/>
    </row>
    <row r="47" spans="1:40" ht="46.5" customHeight="1" x14ac:dyDescent="0.2">
      <c r="A47" s="173"/>
      <c r="B47" s="177"/>
      <c r="C47" s="159"/>
      <c r="D47" s="181"/>
      <c r="E47" s="102"/>
      <c r="F47" s="76"/>
      <c r="G47" s="76"/>
      <c r="H47" s="76"/>
      <c r="I47" s="184"/>
      <c r="J47" s="188"/>
      <c r="K47" s="191"/>
      <c r="L47" s="113"/>
      <c r="M47" s="105"/>
      <c r="N47" s="159"/>
      <c r="O47" s="162"/>
      <c r="P47" s="123"/>
      <c r="Q47" s="125"/>
      <c r="R47" s="128"/>
      <c r="S47" s="128"/>
      <c r="T47" s="131"/>
      <c r="U47" s="128"/>
      <c r="V47" s="131"/>
      <c r="W47" s="79"/>
      <c r="X47" s="93"/>
      <c r="Y47" s="79"/>
      <c r="Z47" s="134"/>
      <c r="AA47" s="137"/>
      <c r="AB47" s="97"/>
      <c r="AC47" s="153"/>
      <c r="AD47" s="105"/>
      <c r="AE47" s="156"/>
      <c r="AF47" s="105"/>
      <c r="AG47" s="107"/>
      <c r="AH47" s="110"/>
      <c r="AI47" s="76"/>
      <c r="AJ47" s="113"/>
      <c r="AK47" s="76"/>
      <c r="AL47" s="76"/>
      <c r="AM47" s="116"/>
      <c r="AN47" s="119"/>
    </row>
    <row r="48" spans="1:40" ht="49.5" customHeight="1" x14ac:dyDescent="0.2">
      <c r="A48" s="173"/>
      <c r="B48" s="177"/>
      <c r="C48" s="159"/>
      <c r="D48" s="181"/>
      <c r="E48" s="102"/>
      <c r="F48" s="76"/>
      <c r="G48" s="76"/>
      <c r="H48" s="76"/>
      <c r="I48" s="184"/>
      <c r="J48" s="188"/>
      <c r="K48" s="191"/>
      <c r="L48" s="113"/>
      <c r="M48" s="105"/>
      <c r="N48" s="159"/>
      <c r="O48" s="162"/>
      <c r="P48" s="121" t="s">
        <v>221</v>
      </c>
      <c r="Q48" s="124"/>
      <c r="R48" s="126"/>
      <c r="S48" s="126"/>
      <c r="T48" s="129"/>
      <c r="U48" s="126"/>
      <c r="V48" s="129"/>
      <c r="W48" s="77"/>
      <c r="X48" s="91"/>
      <c r="Y48" s="77"/>
      <c r="Z48" s="132"/>
      <c r="AA48" s="135"/>
      <c r="AB48" s="98"/>
      <c r="AC48" s="153"/>
      <c r="AD48" s="105"/>
      <c r="AE48" s="156"/>
      <c r="AF48" s="105"/>
      <c r="AG48" s="107"/>
      <c r="AH48" s="110"/>
      <c r="AI48" s="76"/>
      <c r="AJ48" s="113"/>
      <c r="AK48" s="76"/>
      <c r="AL48" s="76"/>
      <c r="AM48" s="116"/>
      <c r="AN48" s="119"/>
    </row>
    <row r="49" spans="1:40" ht="42" customHeight="1" x14ac:dyDescent="0.2">
      <c r="A49" s="174"/>
      <c r="B49" s="178"/>
      <c r="C49" s="126"/>
      <c r="D49" s="121"/>
      <c r="E49" s="102"/>
      <c r="F49" s="76"/>
      <c r="G49" s="76"/>
      <c r="H49" s="76"/>
      <c r="I49" s="185"/>
      <c r="J49" s="188"/>
      <c r="K49" s="192"/>
      <c r="L49" s="113"/>
      <c r="M49" s="105"/>
      <c r="N49" s="126"/>
      <c r="O49" s="162"/>
      <c r="P49" s="122"/>
      <c r="Q49" s="113"/>
      <c r="R49" s="127"/>
      <c r="S49" s="127"/>
      <c r="T49" s="130"/>
      <c r="U49" s="127"/>
      <c r="V49" s="130"/>
      <c r="W49" s="78"/>
      <c r="X49" s="90"/>
      <c r="Y49" s="78"/>
      <c r="Z49" s="133"/>
      <c r="AA49" s="136"/>
      <c r="AB49" s="99"/>
      <c r="AC49" s="153"/>
      <c r="AD49" s="105"/>
      <c r="AE49" s="156"/>
      <c r="AF49" s="105"/>
      <c r="AG49" s="107"/>
      <c r="AH49" s="110"/>
      <c r="AI49" s="76"/>
      <c r="AJ49" s="113"/>
      <c r="AK49" s="76"/>
      <c r="AL49" s="76"/>
      <c r="AM49" s="116"/>
      <c r="AN49" s="119"/>
    </row>
    <row r="50" spans="1:40" ht="44.25" customHeight="1" thickBot="1" x14ac:dyDescent="0.25">
      <c r="A50" s="175"/>
      <c r="B50" s="179"/>
      <c r="C50" s="160"/>
      <c r="D50" s="182"/>
      <c r="E50" s="103"/>
      <c r="F50" s="72"/>
      <c r="G50" s="72"/>
      <c r="H50" s="72"/>
      <c r="I50" s="186"/>
      <c r="J50" s="189"/>
      <c r="K50" s="193"/>
      <c r="L50" s="114"/>
      <c r="M50" s="194"/>
      <c r="N50" s="160"/>
      <c r="O50" s="163"/>
      <c r="P50" s="138"/>
      <c r="Q50" s="114"/>
      <c r="R50" s="139"/>
      <c r="S50" s="139"/>
      <c r="T50" s="140"/>
      <c r="U50" s="139"/>
      <c r="V50" s="140"/>
      <c r="W50" s="95"/>
      <c r="X50" s="96"/>
      <c r="Y50" s="95"/>
      <c r="Z50" s="141"/>
      <c r="AA50" s="142"/>
      <c r="AB50" s="100"/>
      <c r="AC50" s="154"/>
      <c r="AD50" s="105"/>
      <c r="AE50" s="157"/>
      <c r="AF50" s="105"/>
      <c r="AG50" s="108"/>
      <c r="AH50" s="111"/>
      <c r="AI50" s="72"/>
      <c r="AJ50" s="114"/>
      <c r="AK50" s="72"/>
      <c r="AL50" s="72"/>
      <c r="AM50" s="117"/>
      <c r="AN50" s="120"/>
    </row>
  </sheetData>
  <sheetProtection algorithmName="SHA-512" hashValue="rsZbPSrtuafVp+CLFv0VIXYROgo3+K08q9RK9sIRxDmmdt17GYfvTDIIl1AoMn6em069XmPQkeiQ06KL6BIbgA==" saltValue="RnHo4KzNIDkzAaivMXs6/A==" spinCount="100000" sheet="1" objects="1" scenarios="1"/>
  <dataConsolidate/>
  <mergeCells count="263">
    <mergeCell ref="J10:K11"/>
    <mergeCell ref="N12:N14"/>
    <mergeCell ref="L10:N11"/>
    <mergeCell ref="P15:P17"/>
    <mergeCell ref="P18:P20"/>
    <mergeCell ref="P21:P23"/>
    <mergeCell ref="T15:T17"/>
    <mergeCell ref="S15:S17"/>
    <mergeCell ref="R15:R17"/>
    <mergeCell ref="R18:R20"/>
    <mergeCell ref="S18:S20"/>
    <mergeCell ref="T18:T20"/>
    <mergeCell ref="R21:R23"/>
    <mergeCell ref="S21:S23"/>
    <mergeCell ref="T21:T23"/>
    <mergeCell ref="Q15:Q17"/>
    <mergeCell ref="Q18:Q20"/>
    <mergeCell ref="Q21:Q23"/>
    <mergeCell ref="K12:K14"/>
    <mergeCell ref="K15:K23"/>
    <mergeCell ref="Y11:Y14"/>
    <mergeCell ref="U11:U14"/>
    <mergeCell ref="AB15:AB16"/>
    <mergeCell ref="C4:AL4"/>
    <mergeCell ref="I6:AN6"/>
    <mergeCell ref="C7:AN7"/>
    <mergeCell ref="C6:H6"/>
    <mergeCell ref="J12:J14"/>
    <mergeCell ref="AD15:AD23"/>
    <mergeCell ref="AE15:AE23"/>
    <mergeCell ref="AC12:AC14"/>
    <mergeCell ref="AD12:AD14"/>
    <mergeCell ref="AE12:AE14"/>
    <mergeCell ref="N15:N23"/>
    <mergeCell ref="AJ10:AJ14"/>
    <mergeCell ref="AI10:AI14"/>
    <mergeCell ref="AC10:AD11"/>
    <mergeCell ref="AE10:AF11"/>
    <mergeCell ref="AF12:AF14"/>
    <mergeCell ref="AC9:AG9"/>
    <mergeCell ref="AA11:AA14"/>
    <mergeCell ref="AB11:AB14"/>
    <mergeCell ref="J9:O9"/>
    <mergeCell ref="P9:AB9"/>
    <mergeCell ref="T10:AB10"/>
    <mergeCell ref="A4:B4"/>
    <mergeCell ref="L12:L14"/>
    <mergeCell ref="M12:M14"/>
    <mergeCell ref="A6:B6"/>
    <mergeCell ref="A7:B7"/>
    <mergeCell ref="A15:A23"/>
    <mergeCell ref="C15:C23"/>
    <mergeCell ref="D15:D23"/>
    <mergeCell ref="J15:J23"/>
    <mergeCell ref="A10:A14"/>
    <mergeCell ref="E10:E14"/>
    <mergeCell ref="Z11:Z14"/>
    <mergeCell ref="T11:T14"/>
    <mergeCell ref="W11:W14"/>
    <mergeCell ref="S10:S14"/>
    <mergeCell ref="V11:V14"/>
    <mergeCell ref="X15:X17"/>
    <mergeCell ref="Y15:Y17"/>
    <mergeCell ref="Z15:Z17"/>
    <mergeCell ref="AA15:AA17"/>
    <mergeCell ref="Z18:Z20"/>
    <mergeCell ref="B15:B23"/>
    <mergeCell ref="I15:I23"/>
    <mergeCell ref="O15:O23"/>
    <mergeCell ref="L15:L23"/>
    <mergeCell ref="M15:M23"/>
    <mergeCell ref="AF15:AF23"/>
    <mergeCell ref="AG15:AG23"/>
    <mergeCell ref="AH15:AH23"/>
    <mergeCell ref="AN1:CG3"/>
    <mergeCell ref="A5:AL5"/>
    <mergeCell ref="AH9:AL9"/>
    <mergeCell ref="P10:P14"/>
    <mergeCell ref="A8:AL8"/>
    <mergeCell ref="AL10:AL14"/>
    <mergeCell ref="AK10:AK14"/>
    <mergeCell ref="C10:C14"/>
    <mergeCell ref="D10:D14"/>
    <mergeCell ref="F10:G10"/>
    <mergeCell ref="G11:G14"/>
    <mergeCell ref="F11:F14"/>
    <mergeCell ref="A9:I9"/>
    <mergeCell ref="I10:I14"/>
    <mergeCell ref="H10:H14"/>
    <mergeCell ref="B10:B14"/>
    <mergeCell ref="AM9:AM14"/>
    <mergeCell ref="AM15:AM23"/>
    <mergeCell ref="X11:X14"/>
    <mergeCell ref="Q10:Q14"/>
    <mergeCell ref="AN9:AN14"/>
    <mergeCell ref="AN15:AN23"/>
    <mergeCell ref="AC15:AC23"/>
    <mergeCell ref="AJ15:AJ23"/>
    <mergeCell ref="R10:R14"/>
    <mergeCell ref="AH10:AH14"/>
    <mergeCell ref="AA18:AA20"/>
    <mergeCell ref="AA21:AA23"/>
    <mergeCell ref="Z21:Z23"/>
    <mergeCell ref="U15:U17"/>
    <mergeCell ref="V15:V17"/>
    <mergeCell ref="W15:W17"/>
    <mergeCell ref="U18:U20"/>
    <mergeCell ref="V18:V20"/>
    <mergeCell ref="U21:U23"/>
    <mergeCell ref="V21:V23"/>
    <mergeCell ref="A24:A32"/>
    <mergeCell ref="B24:B32"/>
    <mergeCell ref="C24:C32"/>
    <mergeCell ref="D24:D32"/>
    <mergeCell ref="I24:I32"/>
    <mergeCell ref="J24:J32"/>
    <mergeCell ref="K24:K32"/>
    <mergeCell ref="L24:L32"/>
    <mergeCell ref="M24:M32"/>
    <mergeCell ref="N24:N32"/>
    <mergeCell ref="O24:O32"/>
    <mergeCell ref="P24:P26"/>
    <mergeCell ref="Q24:Q26"/>
    <mergeCell ref="R24:R26"/>
    <mergeCell ref="S24:S26"/>
    <mergeCell ref="T24:T26"/>
    <mergeCell ref="U24:U26"/>
    <mergeCell ref="V24:V26"/>
    <mergeCell ref="P27:P29"/>
    <mergeCell ref="Q27:Q29"/>
    <mergeCell ref="R27:R29"/>
    <mergeCell ref="S27:S29"/>
    <mergeCell ref="T27:T29"/>
    <mergeCell ref="U27:U29"/>
    <mergeCell ref="V27:V29"/>
    <mergeCell ref="P30:P32"/>
    <mergeCell ref="Q30:Q32"/>
    <mergeCell ref="R30:R32"/>
    <mergeCell ref="S30:S32"/>
    <mergeCell ref="T30:T32"/>
    <mergeCell ref="U30:U32"/>
    <mergeCell ref="V30:V32"/>
    <mergeCell ref="AF24:AF32"/>
    <mergeCell ref="AG24:AG32"/>
    <mergeCell ref="AH24:AH32"/>
    <mergeCell ref="AJ24:AJ32"/>
    <mergeCell ref="AM24:AM32"/>
    <mergeCell ref="AN24:AN32"/>
    <mergeCell ref="W24:W26"/>
    <mergeCell ref="X24:X26"/>
    <mergeCell ref="Y24:Y26"/>
    <mergeCell ref="Z24:Z26"/>
    <mergeCell ref="AA24:AA26"/>
    <mergeCell ref="AB24:AB25"/>
    <mergeCell ref="AC24:AC32"/>
    <mergeCell ref="AD24:AD32"/>
    <mergeCell ref="AE24:AE32"/>
    <mergeCell ref="Z27:Z29"/>
    <mergeCell ref="AA27:AA29"/>
    <mergeCell ref="Z30:Z32"/>
    <mergeCell ref="AA30:AA32"/>
    <mergeCell ref="A33:A41"/>
    <mergeCell ref="B33:B41"/>
    <mergeCell ref="C33:C41"/>
    <mergeCell ref="D33:D41"/>
    <mergeCell ref="I33:I41"/>
    <mergeCell ref="J33:J41"/>
    <mergeCell ref="K33:K41"/>
    <mergeCell ref="L33:L41"/>
    <mergeCell ref="M33:M41"/>
    <mergeCell ref="N33:N41"/>
    <mergeCell ref="O33:O41"/>
    <mergeCell ref="P33:P35"/>
    <mergeCell ref="Q33:Q35"/>
    <mergeCell ref="R33:R35"/>
    <mergeCell ref="S33:S35"/>
    <mergeCell ref="T33:T35"/>
    <mergeCell ref="U33:U35"/>
    <mergeCell ref="V33:V35"/>
    <mergeCell ref="W33:W35"/>
    <mergeCell ref="X33:X35"/>
    <mergeCell ref="Y33:Y35"/>
    <mergeCell ref="Z33:Z35"/>
    <mergeCell ref="AA33:AA35"/>
    <mergeCell ref="AB33:AB34"/>
    <mergeCell ref="AC33:AC41"/>
    <mergeCell ref="AD33:AD41"/>
    <mergeCell ref="AE33:AE41"/>
    <mergeCell ref="AF33:AF41"/>
    <mergeCell ref="AG33:AG41"/>
    <mergeCell ref="AH33:AH41"/>
    <mergeCell ref="AJ33:AJ41"/>
    <mergeCell ref="AM33:AM41"/>
    <mergeCell ref="AN33:AN41"/>
    <mergeCell ref="P36:P38"/>
    <mergeCell ref="Q36:Q38"/>
    <mergeCell ref="R36:R38"/>
    <mergeCell ref="S36:S38"/>
    <mergeCell ref="T36:T38"/>
    <mergeCell ref="U36:U38"/>
    <mergeCell ref="V36:V38"/>
    <mergeCell ref="Z36:Z38"/>
    <mergeCell ref="AA36:AA38"/>
    <mergeCell ref="P39:P41"/>
    <mergeCell ref="Q39:Q41"/>
    <mergeCell ref="R39:R41"/>
    <mergeCell ref="S39:S41"/>
    <mergeCell ref="T39:T41"/>
    <mergeCell ref="U39:U41"/>
    <mergeCell ref="V39:V41"/>
    <mergeCell ref="Z39:Z41"/>
    <mergeCell ref="AA39:AA41"/>
    <mergeCell ref="A42:A50"/>
    <mergeCell ref="B42:B50"/>
    <mergeCell ref="C42:C50"/>
    <mergeCell ref="D42:D50"/>
    <mergeCell ref="I42:I50"/>
    <mergeCell ref="J42:J50"/>
    <mergeCell ref="K42:K50"/>
    <mergeCell ref="L42:L50"/>
    <mergeCell ref="M42:M50"/>
    <mergeCell ref="N42:N50"/>
    <mergeCell ref="O42:O50"/>
    <mergeCell ref="P42:P44"/>
    <mergeCell ref="Q42:Q44"/>
    <mergeCell ref="R42:R44"/>
    <mergeCell ref="S42:S44"/>
    <mergeCell ref="T42:T44"/>
    <mergeCell ref="U42:U44"/>
    <mergeCell ref="V42:V44"/>
    <mergeCell ref="W42:W44"/>
    <mergeCell ref="X42:X44"/>
    <mergeCell ref="Y42:Y44"/>
    <mergeCell ref="Z42:Z44"/>
    <mergeCell ref="AA42:AA44"/>
    <mergeCell ref="AB42:AB43"/>
    <mergeCell ref="AC42:AC50"/>
    <mergeCell ref="AD42:AD50"/>
    <mergeCell ref="AE42:AE50"/>
    <mergeCell ref="AF42:AF50"/>
    <mergeCell ref="AG42:AG50"/>
    <mergeCell ref="AH42:AH50"/>
    <mergeCell ref="AJ42:AJ50"/>
    <mergeCell ref="AM42:AM50"/>
    <mergeCell ref="AN42:AN50"/>
    <mergeCell ref="P45:P47"/>
    <mergeCell ref="Q45:Q47"/>
    <mergeCell ref="R45:R47"/>
    <mergeCell ref="S45:S47"/>
    <mergeCell ref="T45:T47"/>
    <mergeCell ref="U45:U47"/>
    <mergeCell ref="V45:V47"/>
    <mergeCell ref="Z45:Z47"/>
    <mergeCell ref="AA45:AA47"/>
    <mergeCell ref="P48:P50"/>
    <mergeCell ref="Q48:Q50"/>
    <mergeCell ref="R48:R50"/>
    <mergeCell ref="S48:S50"/>
    <mergeCell ref="T48:T50"/>
    <mergeCell ref="U48:U50"/>
    <mergeCell ref="V48:V50"/>
    <mergeCell ref="Z48:Z50"/>
    <mergeCell ref="AA48:AA50"/>
  </mergeCells>
  <phoneticPr fontId="0" type="noConversion"/>
  <conditionalFormatting sqref="O15 O24 O33 O42">
    <cfRule type="cellIs" dxfId="29" priority="77" stopIfTrue="1" operator="equal">
      <formula>"A"</formula>
    </cfRule>
    <cfRule type="cellIs" dxfId="28" priority="78" stopIfTrue="1" operator="equal">
      <formula>"B"</formula>
    </cfRule>
    <cfRule type="cellIs" dxfId="27" priority="79" stopIfTrue="1" operator="equal">
      <formula>"M"</formula>
    </cfRule>
    <cfRule type="cellIs" dxfId="26" priority="80" stopIfTrue="1" operator="equal">
      <formula>"E"</formula>
    </cfRule>
  </conditionalFormatting>
  <conditionalFormatting sqref="AG15">
    <cfRule type="cellIs" dxfId="25" priority="69" stopIfTrue="1" operator="equal">
      <formula>"A"</formula>
    </cfRule>
    <cfRule type="cellIs" dxfId="24" priority="70" stopIfTrue="1" operator="equal">
      <formula>"B"</formula>
    </cfRule>
    <cfRule type="cellIs" dxfId="23" priority="71" stopIfTrue="1" operator="equal">
      <formula>"M"</formula>
    </cfRule>
    <cfRule type="cellIs" dxfId="22" priority="72" stopIfTrue="1" operator="equal">
      <formula>"E"</formula>
    </cfRule>
  </conditionalFormatting>
  <conditionalFormatting sqref="AG24">
    <cfRule type="cellIs" dxfId="21" priority="17" stopIfTrue="1" operator="equal">
      <formula>"A"</formula>
    </cfRule>
    <cfRule type="cellIs" dxfId="20" priority="18" stopIfTrue="1" operator="equal">
      <formula>"B"</formula>
    </cfRule>
    <cfRule type="cellIs" dxfId="19" priority="19" stopIfTrue="1" operator="equal">
      <formula>"M"</formula>
    </cfRule>
    <cfRule type="cellIs" dxfId="18" priority="20" stopIfTrue="1" operator="equal">
      <formula>"E"</formula>
    </cfRule>
  </conditionalFormatting>
  <conditionalFormatting sqref="AG33">
    <cfRule type="cellIs" dxfId="17" priority="9" stopIfTrue="1" operator="equal">
      <formula>"A"</formula>
    </cfRule>
    <cfRule type="cellIs" dxfId="16" priority="10" stopIfTrue="1" operator="equal">
      <formula>"B"</formula>
    </cfRule>
    <cfRule type="cellIs" dxfId="15" priority="11" stopIfTrue="1" operator="equal">
      <formula>"M"</formula>
    </cfRule>
    <cfRule type="cellIs" dxfId="14" priority="12" stopIfTrue="1" operator="equal">
      <formula>"E"</formula>
    </cfRule>
  </conditionalFormatting>
  <conditionalFormatting sqref="AG42">
    <cfRule type="cellIs" dxfId="13" priority="1" stopIfTrue="1" operator="equal">
      <formula>"A"</formula>
    </cfRule>
    <cfRule type="cellIs" dxfId="12" priority="2" stopIfTrue="1" operator="equal">
      <formula>"B"</formula>
    </cfRule>
    <cfRule type="cellIs" dxfId="11" priority="3" stopIfTrue="1" operator="equal">
      <formula>"M"</formula>
    </cfRule>
    <cfRule type="cellIs" dxfId="10" priority="4" stopIfTrue="1" operator="equal">
      <formula>"E"</formula>
    </cfRule>
  </conditionalFormatting>
  <dataValidations count="14">
    <dataValidation type="list" allowBlank="1" showInputMessage="1" showErrorMessage="1" sqref="S15 S18 S21 S24 S27 S30 S33 S36 S39 S42 S45 S48">
      <formula1>TIPOCONTROL</formula1>
    </dataValidation>
    <dataValidation type="date" allowBlank="1" showInputMessage="1" showErrorMessage="1" sqref="AK15:AL15 AK24:AL24 AK33:AL33 AK42:AL42">
      <formula1>42826</formula1>
      <formula2>43100</formula2>
    </dataValidation>
    <dataValidation type="list" allowBlank="1" showInputMessage="1" showErrorMessage="1" sqref="R15 R18 R21 R24 R27 R30 R33 R36 R39 R42 R45 R48">
      <formula1>CLASIFICACONTROL</formula1>
    </dataValidation>
    <dataValidation type="list" allowBlank="1" showInputMessage="1" showErrorMessage="1" sqref="T15 T18 T21 T24 T27 T30 T33 T36 T39 T42 T45 T48">
      <formula1>RTA</formula1>
    </dataValidation>
    <dataValidation type="decimal" allowBlank="1" showInputMessage="1" showErrorMessage="1" sqref="Q1:Q3 Q5 Q8:Q15 Q18 Q21 Q30 Q24 Q27 Q36 Q39 Q33 Q51:Q1048576 Q45 Q48 Q42">
      <formula1>1</formula1>
      <formula2>100</formula2>
    </dataValidation>
    <dataValidation type="list" allowBlank="1" showInputMessage="1" showErrorMessage="1" sqref="G15:G50">
      <formula1>FACTORESINTERNOS1</formula1>
    </dataValidation>
    <dataValidation type="list" allowBlank="1" showInputMessage="1" showErrorMessage="1" sqref="AH15:AH50">
      <formula1>A</formula1>
    </dataValidation>
    <dataValidation type="list" allowBlank="1" showInputMessage="1" showErrorMessage="1" sqref="L15:L50">
      <formula1>CALIFICACIÓNPROBABILIDAD</formula1>
    </dataValidation>
    <dataValidation type="list" allowBlank="1" showInputMessage="1" showErrorMessage="1" sqref="F15:F50">
      <formula1>FACTORESEXTERNOS</formula1>
    </dataValidation>
    <dataValidation type="list" allowBlank="1" showInputMessage="1" showErrorMessage="1" sqref="I15:I50">
      <formula1>CLASIFICARIESGO</formula1>
    </dataValidation>
    <dataValidation type="list" allowBlank="1" showInputMessage="1" showErrorMessage="1" sqref="N15:N50">
      <formula1>TIPOIMPACTO</formula1>
    </dataValidation>
    <dataValidation type="list" allowBlank="1" showInputMessage="1" showErrorMessage="1" sqref="U15:V15 U18:V18 U21:V21 U24:V24 U27:V27 U30:V30 U33:V33 U36:V36 U39:V39 U42:V42 U45:V45 U48:V48">
      <formula1>INDIRECT($T15)</formula1>
    </dataValidation>
    <dataValidation type="list" allowBlank="1" showInputMessage="1" showErrorMessage="1" sqref="AM51:AM1028">
      <formula1>deteccion</formula1>
    </dataValidation>
    <dataValidation type="list" allowBlank="1" showInputMessage="1" showErrorMessage="1" sqref="J15:J50">
      <formula1>CALIFICACIÓNPROBABILIDAD</formula1>
    </dataValidation>
  </dataValidations>
  <printOptions horizontalCentered="1"/>
  <pageMargins left="0.25" right="0.25" top="0.75" bottom="0.75" header="0.3" footer="0.3"/>
  <pageSetup paperSize="41" scale="18" fitToHeight="0" orientation="landscape" r:id="rId1"/>
  <headerFooter alignWithMargins="0">
    <oddFooter>&amp;R&amp;20SC01-F07 Vr2 (2016-02-12)</oddFooter>
  </headerFooter>
  <colBreaks count="2" manualBreakCount="2">
    <brk id="17" max="27" man="1"/>
    <brk id="39"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Procesos!$C$1:$C$43</xm:f>
          </x14:formula1>
          <xm:sqref>C6:H6</xm:sqref>
        </x14:dataValidation>
        <x14:dataValidation type="list" allowBlank="1" showInputMessage="1" showErrorMessage="1">
          <x14:formula1>
            <xm:f>Listas!$N$2:$N$4</xm:f>
          </x14:formula1>
          <xm:sqref>W15 W18:W24 W27:W33 W36:W42 W45:W1160</xm:sqref>
        </x14:dataValidation>
        <x14:dataValidation type="list" allowBlank="1" showInputMessage="1" showErrorMessage="1">
          <x14:formula1>
            <xm:f>Listas!$O$2:$O$6</xm:f>
          </x14:formula1>
          <xm:sqref>X15 X18:X24 X27:X33 X36:X42 X45:X2513</xm:sqref>
        </x14:dataValidation>
        <x14:dataValidation type="list" allowBlank="1" showInputMessage="1" showErrorMessage="1">
          <x14:formula1>
            <xm:f>Listas!$P$2:$P$4</xm:f>
          </x14:formula1>
          <xm:sqref>Y15 Y18:Y24 Y27:Y33 Y36:Y42 Y45:Y1351</xm:sqref>
        </x14:dataValidation>
        <x14:dataValidation type="list" allowBlank="1" showInputMessage="1" showErrorMessage="1">
          <x14:formula1>
            <xm:f>Listas!$A$2:$A$10</xm:f>
          </x14:formula1>
          <xm:sqref>B1:B1048576</xm:sqref>
        </x14:dataValidation>
        <x14:dataValidation type="list" allowBlank="1" showInputMessage="1" showErrorMessage="1">
          <x14:formula1>
            <xm:f>Listas!$Q$2:$Q$7</xm:f>
          </x14:formula1>
          <xm:sqref>AM15:AM50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59"/>
  <sheetViews>
    <sheetView topLeftCell="A10" zoomScale="86" zoomScaleNormal="86" zoomScalePageLayoutView="86" workbookViewId="0">
      <selection activeCell="A13" sqref="A13"/>
    </sheetView>
  </sheetViews>
  <sheetFormatPr baseColWidth="10" defaultColWidth="11.42578125" defaultRowHeight="12.75" x14ac:dyDescent="0.2"/>
  <cols>
    <col min="1" max="1" width="32.28515625" customWidth="1"/>
    <col min="2" max="2" width="19.85546875" customWidth="1"/>
    <col min="3" max="3" width="19" customWidth="1"/>
    <col min="4" max="4" width="19.42578125" customWidth="1"/>
    <col min="5" max="5" width="19.28515625" bestFit="1" customWidth="1"/>
    <col min="6" max="6" width="22.7109375" customWidth="1"/>
    <col min="7" max="7" width="20.140625" customWidth="1"/>
    <col min="8" max="8" width="17.42578125" customWidth="1"/>
    <col min="9" max="9" width="14.28515625" customWidth="1"/>
    <col min="14" max="14" width="13.42578125" customWidth="1"/>
    <col min="15" max="15" width="28.85546875" customWidth="1"/>
    <col min="16" max="16" width="17.42578125" customWidth="1"/>
    <col min="17" max="17" width="36" customWidth="1"/>
  </cols>
  <sheetData>
    <row r="1" spans="1:17" ht="39" thickBot="1" x14ac:dyDescent="0.25">
      <c r="A1" s="18" t="s">
        <v>118</v>
      </c>
      <c r="B1" s="18" t="s">
        <v>119</v>
      </c>
      <c r="C1" s="18" t="s">
        <v>120</v>
      </c>
      <c r="D1" s="18" t="s">
        <v>121</v>
      </c>
      <c r="E1" s="19" t="s">
        <v>112</v>
      </c>
      <c r="F1" s="19" t="s">
        <v>122</v>
      </c>
      <c r="G1" s="19" t="s">
        <v>123</v>
      </c>
      <c r="H1" s="19" t="s">
        <v>124</v>
      </c>
      <c r="I1" s="19" t="s">
        <v>125</v>
      </c>
      <c r="J1" s="19" t="s">
        <v>126</v>
      </c>
      <c r="K1" s="19" t="s">
        <v>127</v>
      </c>
      <c r="L1" s="19" t="s">
        <v>128</v>
      </c>
      <c r="M1" s="19" t="s">
        <v>129</v>
      </c>
      <c r="N1" s="19" t="s">
        <v>185</v>
      </c>
      <c r="O1" s="19" t="s">
        <v>190</v>
      </c>
      <c r="P1" s="19" t="s">
        <v>197</v>
      </c>
      <c r="Q1" s="67" t="s">
        <v>208</v>
      </c>
    </row>
    <row r="2" spans="1:17" ht="38.25" x14ac:dyDescent="0.2">
      <c r="A2" s="14" t="s">
        <v>130</v>
      </c>
      <c r="B2" s="14" t="s">
        <v>131</v>
      </c>
      <c r="C2" s="14" t="s">
        <v>132</v>
      </c>
      <c r="D2" s="14" t="s">
        <v>20</v>
      </c>
      <c r="E2">
        <v>1</v>
      </c>
      <c r="F2" s="14" t="s">
        <v>133</v>
      </c>
      <c r="G2" s="14" t="s">
        <v>31</v>
      </c>
      <c r="H2" s="17" t="s">
        <v>26</v>
      </c>
      <c r="I2" s="17" t="s">
        <v>134</v>
      </c>
      <c r="J2" s="17" t="s">
        <v>135</v>
      </c>
      <c r="K2" s="17" t="s">
        <v>136</v>
      </c>
      <c r="L2" s="22">
        <v>100</v>
      </c>
      <c r="M2" s="22" t="s">
        <v>137</v>
      </c>
      <c r="N2" s="22" t="s">
        <v>186</v>
      </c>
      <c r="O2" s="53" t="s">
        <v>193</v>
      </c>
      <c r="P2" s="54" t="s">
        <v>198</v>
      </c>
      <c r="Q2" s="68" t="s">
        <v>218</v>
      </c>
    </row>
    <row r="3" spans="1:17" ht="38.25" x14ac:dyDescent="0.2">
      <c r="A3" s="15" t="s">
        <v>25</v>
      </c>
      <c r="B3" s="15" t="s">
        <v>21</v>
      </c>
      <c r="C3" s="15" t="s">
        <v>139</v>
      </c>
      <c r="D3" s="15" t="s">
        <v>21</v>
      </c>
      <c r="E3">
        <v>2</v>
      </c>
      <c r="F3" s="14" t="s">
        <v>140</v>
      </c>
      <c r="G3" s="14" t="s">
        <v>32</v>
      </c>
      <c r="H3" s="14" t="s">
        <v>141</v>
      </c>
      <c r="I3" s="14" t="s">
        <v>113</v>
      </c>
      <c r="J3" s="14" t="s">
        <v>114</v>
      </c>
      <c r="K3" s="14" t="s">
        <v>115</v>
      </c>
      <c r="L3" s="22">
        <v>50</v>
      </c>
      <c r="M3" s="22" t="s">
        <v>142</v>
      </c>
      <c r="N3" s="22" t="s">
        <v>187</v>
      </c>
      <c r="O3" s="22" t="s">
        <v>194</v>
      </c>
      <c r="P3" s="54" t="s">
        <v>199</v>
      </c>
      <c r="Q3" s="68" t="s">
        <v>211</v>
      </c>
    </row>
    <row r="4" spans="1:17" ht="40.5" customHeight="1" x14ac:dyDescent="0.2">
      <c r="A4" s="15" t="s">
        <v>153</v>
      </c>
      <c r="B4" s="15" t="s">
        <v>27</v>
      </c>
      <c r="C4" s="15" t="s">
        <v>144</v>
      </c>
      <c r="D4" s="15" t="s">
        <v>22</v>
      </c>
      <c r="E4">
        <v>3</v>
      </c>
      <c r="F4" s="14" t="s">
        <v>29</v>
      </c>
      <c r="G4" s="14" t="s">
        <v>33</v>
      </c>
      <c r="H4" s="14" t="s">
        <v>27</v>
      </c>
      <c r="J4" s="14" t="s">
        <v>27</v>
      </c>
      <c r="L4" s="22">
        <v>33.33</v>
      </c>
      <c r="M4" s="22" t="s">
        <v>145</v>
      </c>
      <c r="N4" s="22" t="s">
        <v>188</v>
      </c>
      <c r="O4" s="22" t="s">
        <v>195</v>
      </c>
      <c r="P4" s="54" t="s">
        <v>115</v>
      </c>
      <c r="Q4" s="68" t="s">
        <v>209</v>
      </c>
    </row>
    <row r="5" spans="1:17" ht="51" x14ac:dyDescent="0.2">
      <c r="A5" s="15" t="s">
        <v>151</v>
      </c>
      <c r="B5" s="15" t="s">
        <v>146</v>
      </c>
      <c r="C5" s="15" t="s">
        <v>147</v>
      </c>
      <c r="D5" s="15" t="s">
        <v>148</v>
      </c>
      <c r="E5">
        <v>4</v>
      </c>
      <c r="F5" s="14" t="s">
        <v>149</v>
      </c>
      <c r="G5" s="14" t="s">
        <v>34</v>
      </c>
      <c r="H5" s="14" t="s">
        <v>22</v>
      </c>
      <c r="L5" s="22">
        <v>0</v>
      </c>
      <c r="M5" s="22" t="s">
        <v>150</v>
      </c>
      <c r="O5" s="22" t="s">
        <v>191</v>
      </c>
      <c r="P5" s="54"/>
      <c r="Q5" s="69" t="s">
        <v>210</v>
      </c>
    </row>
    <row r="6" spans="1:17" ht="38.25" x14ac:dyDescent="0.2">
      <c r="A6" s="15" t="s">
        <v>143</v>
      </c>
      <c r="B6" s="15" t="s">
        <v>152</v>
      </c>
      <c r="C6" s="43" t="s">
        <v>20</v>
      </c>
      <c r="D6" s="15" t="s">
        <v>23</v>
      </c>
      <c r="E6">
        <v>5</v>
      </c>
      <c r="F6" s="14" t="s">
        <v>30</v>
      </c>
      <c r="G6" s="14" t="s">
        <v>35</v>
      </c>
      <c r="O6" s="22" t="s">
        <v>192</v>
      </c>
      <c r="Q6" s="69" t="s">
        <v>212</v>
      </c>
    </row>
    <row r="7" spans="1:17" x14ac:dyDescent="0.2">
      <c r="A7" s="15" t="s">
        <v>138</v>
      </c>
      <c r="B7" s="15" t="s">
        <v>154</v>
      </c>
      <c r="C7" s="15" t="s">
        <v>148</v>
      </c>
      <c r="D7" s="15" t="s">
        <v>24</v>
      </c>
      <c r="E7" s="16"/>
      <c r="Q7" s="69" t="s">
        <v>217</v>
      </c>
    </row>
    <row r="8" spans="1:17" x14ac:dyDescent="0.2">
      <c r="A8" s="15" t="s">
        <v>155</v>
      </c>
      <c r="B8" s="15" t="s">
        <v>156</v>
      </c>
      <c r="C8" s="15" t="s">
        <v>157</v>
      </c>
      <c r="D8" s="15" t="s">
        <v>25</v>
      </c>
      <c r="E8" s="16"/>
    </row>
    <row r="9" spans="1:17" x14ac:dyDescent="0.2">
      <c r="A9" s="15" t="s">
        <v>117</v>
      </c>
      <c r="B9" s="15"/>
      <c r="C9" s="15" t="s">
        <v>158</v>
      </c>
    </row>
    <row r="10" spans="1:17" x14ac:dyDescent="0.2">
      <c r="A10" s="52" t="s">
        <v>180</v>
      </c>
      <c r="C10" s="15" t="s">
        <v>159</v>
      </c>
    </row>
    <row r="11" spans="1:17" x14ac:dyDescent="0.2">
      <c r="C11" s="15" t="s">
        <v>160</v>
      </c>
      <c r="H11" s="47"/>
      <c r="I11" s="47"/>
      <c r="J11" s="47"/>
      <c r="K11" s="47"/>
      <c r="L11" s="47"/>
      <c r="M11" s="47"/>
      <c r="N11" s="47"/>
      <c r="O11" s="47"/>
    </row>
    <row r="12" spans="1:17" x14ac:dyDescent="0.2">
      <c r="B12" s="49"/>
      <c r="C12" s="15" t="s">
        <v>161</v>
      </c>
      <c r="H12" s="47"/>
      <c r="I12" s="47"/>
      <c r="J12" s="16"/>
      <c r="K12" s="47"/>
      <c r="L12" s="47"/>
      <c r="M12" s="47"/>
      <c r="N12" s="47"/>
      <c r="O12" s="47"/>
    </row>
    <row r="13" spans="1:17" x14ac:dyDescent="0.2">
      <c r="B13" s="51"/>
      <c r="C13" s="15" t="s">
        <v>162</v>
      </c>
      <c r="H13" s="47"/>
      <c r="I13" s="47"/>
      <c r="J13" s="47"/>
      <c r="K13" s="47"/>
      <c r="L13" s="47"/>
      <c r="M13" s="47"/>
      <c r="N13" s="47"/>
      <c r="O13" s="47"/>
    </row>
    <row r="14" spans="1:17" x14ac:dyDescent="0.2">
      <c r="B14" s="49"/>
      <c r="C14" s="44" t="s">
        <v>163</v>
      </c>
      <c r="H14" s="47"/>
      <c r="I14" s="47"/>
      <c r="J14" s="47"/>
      <c r="K14" s="47"/>
      <c r="L14" s="47"/>
      <c r="M14" s="47"/>
      <c r="N14" s="47"/>
      <c r="O14" s="47"/>
    </row>
    <row r="15" spans="1:17" x14ac:dyDescent="0.2">
      <c r="B15" s="49"/>
      <c r="H15" s="47"/>
      <c r="I15" s="47"/>
      <c r="J15" s="47"/>
      <c r="K15" s="47"/>
      <c r="L15" s="47"/>
      <c r="M15" s="47"/>
      <c r="N15" s="47"/>
      <c r="O15" s="47"/>
    </row>
    <row r="16" spans="1:17" x14ac:dyDescent="0.2">
      <c r="H16" s="47"/>
      <c r="I16" s="47"/>
      <c r="J16" s="47"/>
      <c r="K16" s="47"/>
      <c r="L16" s="47"/>
      <c r="M16" s="47"/>
      <c r="N16" s="47"/>
      <c r="O16" s="47"/>
    </row>
    <row r="17" spans="1:15" x14ac:dyDescent="0.2">
      <c r="H17" s="16"/>
      <c r="I17" s="16"/>
      <c r="J17" s="16"/>
      <c r="K17" s="16"/>
      <c r="L17" s="16"/>
      <c r="M17" s="16"/>
      <c r="N17" s="16"/>
      <c r="O17" s="16"/>
    </row>
    <row r="18" spans="1:15" ht="15.75" x14ac:dyDescent="0.2">
      <c r="A18" s="284" t="s">
        <v>0</v>
      </c>
      <c r="B18" s="286" t="s">
        <v>1</v>
      </c>
      <c r="C18" s="287"/>
      <c r="D18" s="287"/>
      <c r="E18" s="287"/>
      <c r="F18" s="288"/>
      <c r="H18" s="47"/>
      <c r="I18" s="47"/>
      <c r="J18" s="47"/>
      <c r="K18" s="47"/>
      <c r="L18" s="47"/>
      <c r="M18" s="47"/>
      <c r="N18" s="47"/>
      <c r="O18" s="47"/>
    </row>
    <row r="19" spans="1:15" ht="16.5" x14ac:dyDescent="0.2">
      <c r="A19" s="285"/>
      <c r="B19" s="2" t="s">
        <v>2</v>
      </c>
      <c r="C19" s="3" t="s">
        <v>3</v>
      </c>
      <c r="D19" s="3" t="s">
        <v>4</v>
      </c>
      <c r="E19" s="3" t="s">
        <v>5</v>
      </c>
      <c r="F19" s="4" t="s">
        <v>6</v>
      </c>
      <c r="H19" s="47"/>
      <c r="I19" s="47"/>
      <c r="J19" s="47"/>
      <c r="K19" s="47"/>
      <c r="L19" s="47"/>
      <c r="M19" s="47"/>
      <c r="N19" s="47"/>
      <c r="O19" s="47"/>
    </row>
    <row r="20" spans="1:15" ht="25.5" x14ac:dyDescent="0.2">
      <c r="A20" s="3" t="s">
        <v>7</v>
      </c>
      <c r="B20" s="13" t="s">
        <v>8</v>
      </c>
      <c r="C20" s="13" t="s">
        <v>164</v>
      </c>
      <c r="D20" s="12" t="s">
        <v>111</v>
      </c>
      <c r="E20" s="9" t="s">
        <v>10</v>
      </c>
      <c r="F20" s="9" t="s">
        <v>10</v>
      </c>
      <c r="H20" s="47"/>
      <c r="I20" s="47"/>
      <c r="J20" s="47"/>
      <c r="K20" s="47"/>
      <c r="L20" s="47"/>
      <c r="M20" s="47"/>
      <c r="N20" s="47"/>
      <c r="O20" s="47"/>
    </row>
    <row r="21" spans="1:15" ht="25.5" x14ac:dyDescent="0.2">
      <c r="A21" s="3" t="s">
        <v>11</v>
      </c>
      <c r="B21" s="13" t="s">
        <v>8</v>
      </c>
      <c r="C21" s="13" t="s">
        <v>164</v>
      </c>
      <c r="D21" s="12" t="s">
        <v>111</v>
      </c>
      <c r="E21" s="9" t="s">
        <v>10</v>
      </c>
      <c r="F21" s="5" t="s">
        <v>12</v>
      </c>
      <c r="H21" s="47"/>
      <c r="I21" s="47"/>
      <c r="J21" s="47"/>
      <c r="K21" s="47"/>
      <c r="L21" s="47"/>
      <c r="M21" s="47"/>
      <c r="N21" s="47"/>
      <c r="O21" s="47"/>
    </row>
    <row r="22" spans="1:15" ht="25.5" x14ac:dyDescent="0.2">
      <c r="A22" s="3" t="s">
        <v>13</v>
      </c>
      <c r="B22" s="13" t="s">
        <v>164</v>
      </c>
      <c r="C22" s="7" t="s">
        <v>111</v>
      </c>
      <c r="D22" s="10" t="s">
        <v>10</v>
      </c>
      <c r="E22" s="6" t="s">
        <v>12</v>
      </c>
      <c r="F22" s="5" t="s">
        <v>12</v>
      </c>
      <c r="H22" s="47"/>
      <c r="I22" s="47"/>
      <c r="J22" s="47"/>
      <c r="K22" s="47"/>
      <c r="L22" s="47"/>
      <c r="M22" s="47"/>
      <c r="N22" s="47"/>
      <c r="O22" s="47"/>
    </row>
    <row r="23" spans="1:15" ht="25.5" x14ac:dyDescent="0.2">
      <c r="A23" s="3" t="s">
        <v>14</v>
      </c>
      <c r="B23" s="12" t="s">
        <v>111</v>
      </c>
      <c r="C23" s="10" t="s">
        <v>10</v>
      </c>
      <c r="D23" s="10" t="s">
        <v>10</v>
      </c>
      <c r="E23" s="6" t="s">
        <v>12</v>
      </c>
      <c r="F23" s="5" t="s">
        <v>12</v>
      </c>
      <c r="H23" s="47"/>
      <c r="I23" s="47"/>
      <c r="J23" s="47"/>
      <c r="K23" s="47"/>
      <c r="L23" s="47"/>
      <c r="M23" s="47"/>
      <c r="N23" s="47"/>
      <c r="O23" s="47"/>
    </row>
    <row r="24" spans="1:15" ht="25.5" x14ac:dyDescent="0.2">
      <c r="A24" s="3" t="s">
        <v>15</v>
      </c>
      <c r="B24" s="9" t="s">
        <v>10</v>
      </c>
      <c r="C24" s="10" t="s">
        <v>10</v>
      </c>
      <c r="D24" s="11" t="s">
        <v>12</v>
      </c>
      <c r="E24" s="11" t="s">
        <v>12</v>
      </c>
      <c r="F24" s="5" t="s">
        <v>12</v>
      </c>
    </row>
    <row r="26" spans="1:15" x14ac:dyDescent="0.2">
      <c r="C26" s="37" t="s">
        <v>8</v>
      </c>
      <c r="D26" s="37" t="s">
        <v>9</v>
      </c>
      <c r="E26" s="37" t="s">
        <v>10</v>
      </c>
      <c r="F26" s="37" t="s">
        <v>12</v>
      </c>
      <c r="H26" s="37" t="s">
        <v>136</v>
      </c>
      <c r="I26" s="37" t="s">
        <v>115</v>
      </c>
      <c r="J26" s="46"/>
    </row>
    <row r="27" spans="1:15" ht="15.75" x14ac:dyDescent="0.25">
      <c r="A27" s="1" t="s">
        <v>16</v>
      </c>
      <c r="C27" s="37" t="s">
        <v>165</v>
      </c>
      <c r="D27" s="38" t="s">
        <v>166</v>
      </c>
      <c r="E27" s="38" t="s">
        <v>116</v>
      </c>
      <c r="F27" s="38" t="s">
        <v>116</v>
      </c>
      <c r="H27" s="39" t="s">
        <v>136</v>
      </c>
      <c r="I27" s="39" t="s">
        <v>115</v>
      </c>
    </row>
    <row r="28" spans="1:15" ht="15.75" x14ac:dyDescent="0.25">
      <c r="A28" s="1" t="s">
        <v>17</v>
      </c>
      <c r="C28" s="37"/>
      <c r="D28" s="37"/>
      <c r="E28" s="38" t="s">
        <v>167</v>
      </c>
      <c r="F28" s="38" t="s">
        <v>167</v>
      </c>
      <c r="H28" s="37" t="s">
        <v>115</v>
      </c>
      <c r="I28" s="37"/>
    </row>
    <row r="29" spans="1:15" ht="15.75" x14ac:dyDescent="0.25">
      <c r="A29" s="1" t="s">
        <v>18</v>
      </c>
      <c r="C29" s="37"/>
      <c r="D29" s="37"/>
      <c r="E29" s="38" t="s">
        <v>168</v>
      </c>
      <c r="F29" s="38" t="s">
        <v>168</v>
      </c>
    </row>
    <row r="30" spans="1:15" ht="15.75" x14ac:dyDescent="0.25">
      <c r="A30" s="1" t="s">
        <v>19</v>
      </c>
      <c r="D30" s="26"/>
      <c r="E30" s="26"/>
    </row>
    <row r="31" spans="1:15" ht="15.75" x14ac:dyDescent="0.25">
      <c r="A31" s="1"/>
      <c r="B31" s="8"/>
      <c r="C31" s="1"/>
      <c r="D31" s="1"/>
      <c r="E31" s="1"/>
    </row>
    <row r="34" spans="1:7" x14ac:dyDescent="0.2">
      <c r="B34" s="21"/>
      <c r="C34" s="20">
        <v>1</v>
      </c>
      <c r="D34" s="20">
        <v>2</v>
      </c>
      <c r="E34" s="20">
        <v>3</v>
      </c>
      <c r="F34" s="20">
        <v>4</v>
      </c>
      <c r="G34" s="20">
        <v>5</v>
      </c>
    </row>
    <row r="35" spans="1:7" x14ac:dyDescent="0.2">
      <c r="B35" s="20">
        <v>1</v>
      </c>
      <c r="C35" s="25" t="s">
        <v>8</v>
      </c>
      <c r="D35" s="25" t="s">
        <v>8</v>
      </c>
      <c r="E35" s="25" t="s">
        <v>9</v>
      </c>
      <c r="F35" s="25" t="s">
        <v>10</v>
      </c>
      <c r="G35" s="25" t="s">
        <v>10</v>
      </c>
    </row>
    <row r="36" spans="1:7" x14ac:dyDescent="0.2">
      <c r="B36" s="20">
        <v>2</v>
      </c>
      <c r="C36" s="25" t="s">
        <v>8</v>
      </c>
      <c r="D36" s="25" t="s">
        <v>8</v>
      </c>
      <c r="E36" s="25" t="s">
        <v>9</v>
      </c>
      <c r="F36" s="25" t="s">
        <v>10</v>
      </c>
      <c r="G36" s="25" t="s">
        <v>12</v>
      </c>
    </row>
    <row r="37" spans="1:7" x14ac:dyDescent="0.2">
      <c r="B37" s="20">
        <v>3</v>
      </c>
      <c r="C37" s="25" t="s">
        <v>8</v>
      </c>
      <c r="D37" s="25" t="s">
        <v>9</v>
      </c>
      <c r="E37" s="25" t="s">
        <v>10</v>
      </c>
      <c r="F37" s="25" t="s">
        <v>12</v>
      </c>
      <c r="G37" s="25" t="s">
        <v>12</v>
      </c>
    </row>
    <row r="38" spans="1:7" x14ac:dyDescent="0.2">
      <c r="B38" s="20">
        <v>4</v>
      </c>
      <c r="C38" s="25" t="s">
        <v>9</v>
      </c>
      <c r="D38" s="25" t="s">
        <v>10</v>
      </c>
      <c r="E38" s="25" t="s">
        <v>10</v>
      </c>
      <c r="F38" s="25" t="s">
        <v>12</v>
      </c>
      <c r="G38" s="25" t="s">
        <v>12</v>
      </c>
    </row>
    <row r="39" spans="1:7" x14ac:dyDescent="0.2">
      <c r="B39" s="20">
        <v>5</v>
      </c>
      <c r="C39" s="25" t="s">
        <v>10</v>
      </c>
      <c r="D39" s="25" t="s">
        <v>10</v>
      </c>
      <c r="E39" s="25" t="s">
        <v>12</v>
      </c>
      <c r="F39" s="25" t="s">
        <v>12</v>
      </c>
      <c r="G39" s="25" t="s">
        <v>12</v>
      </c>
    </row>
    <row r="44" spans="1:7" x14ac:dyDescent="0.2">
      <c r="A44" s="289" t="s">
        <v>169</v>
      </c>
      <c r="B44" s="289"/>
    </row>
    <row r="45" spans="1:7" x14ac:dyDescent="0.2">
      <c r="A45" t="s">
        <v>170</v>
      </c>
      <c r="B45" s="45">
        <v>1</v>
      </c>
    </row>
    <row r="46" spans="1:7" x14ac:dyDescent="0.2">
      <c r="A46" t="s">
        <v>171</v>
      </c>
      <c r="B46" t="s">
        <v>172</v>
      </c>
    </row>
    <row r="49" spans="1:1" x14ac:dyDescent="0.2">
      <c r="A49" s="50"/>
    </row>
    <row r="50" spans="1:1" x14ac:dyDescent="0.2">
      <c r="A50" s="50"/>
    </row>
    <row r="51" spans="1:1" x14ac:dyDescent="0.2">
      <c r="A51" s="50"/>
    </row>
    <row r="52" spans="1:1" x14ac:dyDescent="0.2">
      <c r="A52" s="50"/>
    </row>
    <row r="53" spans="1:1" x14ac:dyDescent="0.2">
      <c r="A53" s="50"/>
    </row>
    <row r="54" spans="1:1" x14ac:dyDescent="0.2">
      <c r="A54" s="50"/>
    </row>
    <row r="55" spans="1:1" x14ac:dyDescent="0.2">
      <c r="A55" s="50"/>
    </row>
    <row r="56" spans="1:1" x14ac:dyDescent="0.2">
      <c r="A56" s="50"/>
    </row>
    <row r="57" spans="1:1" x14ac:dyDescent="0.2">
      <c r="A57" s="50"/>
    </row>
    <row r="58" spans="1:1" x14ac:dyDescent="0.2">
      <c r="A58" s="50"/>
    </row>
    <row r="59" spans="1:1" x14ac:dyDescent="0.2">
      <c r="A59" s="50"/>
    </row>
  </sheetData>
  <sortState ref="A3:A9">
    <sortCondition ref="A2"/>
  </sortState>
  <mergeCells count="3">
    <mergeCell ref="A18:A19"/>
    <mergeCell ref="B18:F18"/>
    <mergeCell ref="A44:B4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1:C43"/>
  <sheetViews>
    <sheetView topLeftCell="A30" workbookViewId="0">
      <selection activeCell="C1" sqref="C1:C43"/>
    </sheetView>
  </sheetViews>
  <sheetFormatPr baseColWidth="10" defaultColWidth="11.42578125" defaultRowHeight="12.75" x14ac:dyDescent="0.2"/>
  <cols>
    <col min="3" max="3" width="67" customWidth="1"/>
  </cols>
  <sheetData>
    <row r="1" spans="3:3" ht="33" x14ac:dyDescent="0.2">
      <c r="C1" s="41" t="s">
        <v>47</v>
      </c>
    </row>
    <row r="2" spans="3:3" ht="16.5" x14ac:dyDescent="0.2">
      <c r="C2" s="41" t="s">
        <v>48</v>
      </c>
    </row>
    <row r="3" spans="3:3" ht="33" x14ac:dyDescent="0.2">
      <c r="C3" s="41" t="s">
        <v>49</v>
      </c>
    </row>
    <row r="4" spans="3:3" ht="16.5" x14ac:dyDescent="0.2">
      <c r="C4" s="41" t="s">
        <v>50</v>
      </c>
    </row>
    <row r="5" spans="3:3" ht="16.5" x14ac:dyDescent="0.2">
      <c r="C5" s="41" t="s">
        <v>74</v>
      </c>
    </row>
    <row r="6" spans="3:3" ht="16.5" x14ac:dyDescent="0.2">
      <c r="C6" s="41" t="s">
        <v>75</v>
      </c>
    </row>
    <row r="7" spans="3:3" ht="16.5" x14ac:dyDescent="0.2">
      <c r="C7" s="41" t="s">
        <v>39</v>
      </c>
    </row>
    <row r="8" spans="3:3" ht="16.5" x14ac:dyDescent="0.2">
      <c r="C8" s="41" t="s">
        <v>40</v>
      </c>
    </row>
    <row r="9" spans="3:3" ht="16.5" x14ac:dyDescent="0.2">
      <c r="C9" s="41" t="s">
        <v>41</v>
      </c>
    </row>
    <row r="10" spans="3:3" ht="16.5" x14ac:dyDescent="0.2">
      <c r="C10" s="42" t="s">
        <v>42</v>
      </c>
    </row>
    <row r="11" spans="3:3" ht="16.5" x14ac:dyDescent="0.2">
      <c r="C11" s="41" t="s">
        <v>215</v>
      </c>
    </row>
    <row r="12" spans="3:3" ht="12.75" customHeight="1" x14ac:dyDescent="0.2">
      <c r="C12" s="41" t="s">
        <v>216</v>
      </c>
    </row>
    <row r="13" spans="3:3" ht="12.75" customHeight="1" x14ac:dyDescent="0.2">
      <c r="C13" s="41" t="s">
        <v>36</v>
      </c>
    </row>
    <row r="14" spans="3:3" ht="16.5" x14ac:dyDescent="0.2">
      <c r="C14" s="41" t="s">
        <v>37</v>
      </c>
    </row>
    <row r="15" spans="3:3" ht="16.5" x14ac:dyDescent="0.2">
      <c r="C15" s="41" t="s">
        <v>38</v>
      </c>
    </row>
    <row r="16" spans="3:3" ht="16.5" x14ac:dyDescent="0.2">
      <c r="C16" s="42" t="s">
        <v>62</v>
      </c>
    </row>
    <row r="17" spans="3:3" ht="16.5" x14ac:dyDescent="0.2">
      <c r="C17" s="41" t="s">
        <v>63</v>
      </c>
    </row>
    <row r="18" spans="3:3" ht="16.5" x14ac:dyDescent="0.2">
      <c r="C18" s="41" t="s">
        <v>64</v>
      </c>
    </row>
    <row r="19" spans="3:3" ht="16.5" x14ac:dyDescent="0.2">
      <c r="C19" s="41" t="s">
        <v>61</v>
      </c>
    </row>
    <row r="20" spans="3:3" ht="12.75" customHeight="1" x14ac:dyDescent="0.2">
      <c r="C20" s="41" t="s">
        <v>65</v>
      </c>
    </row>
    <row r="21" spans="3:3" ht="16.5" x14ac:dyDescent="0.2">
      <c r="C21" s="41" t="s">
        <v>66</v>
      </c>
    </row>
    <row r="22" spans="3:3" ht="16.5" x14ac:dyDescent="0.2">
      <c r="C22" s="41" t="s">
        <v>67</v>
      </c>
    </row>
    <row r="23" spans="3:3" ht="16.5" x14ac:dyDescent="0.2">
      <c r="C23" s="41" t="s">
        <v>68</v>
      </c>
    </row>
    <row r="24" spans="3:3" ht="16.5" x14ac:dyDescent="0.2">
      <c r="C24" s="41" t="s">
        <v>69</v>
      </c>
    </row>
    <row r="25" spans="3:3" ht="16.5" x14ac:dyDescent="0.2">
      <c r="C25" s="41" t="s">
        <v>70</v>
      </c>
    </row>
    <row r="26" spans="3:3" ht="16.5" x14ac:dyDescent="0.2">
      <c r="C26" s="41" t="s">
        <v>71</v>
      </c>
    </row>
    <row r="27" spans="3:3" ht="16.5" x14ac:dyDescent="0.2">
      <c r="C27" s="41" t="s">
        <v>72</v>
      </c>
    </row>
    <row r="28" spans="3:3" ht="33" x14ac:dyDescent="0.2">
      <c r="C28" s="41" t="s">
        <v>73</v>
      </c>
    </row>
    <row r="29" spans="3:3" ht="16.5" x14ac:dyDescent="0.2">
      <c r="C29" s="41" t="s">
        <v>59</v>
      </c>
    </row>
    <row r="30" spans="3:3" ht="16.5" x14ac:dyDescent="0.2">
      <c r="C30" s="41" t="s">
        <v>60</v>
      </c>
    </row>
    <row r="31" spans="3:3" ht="16.5" x14ac:dyDescent="0.2">
      <c r="C31" s="41" t="s">
        <v>51</v>
      </c>
    </row>
    <row r="32" spans="3:3" ht="12.75" customHeight="1" x14ac:dyDescent="0.2">
      <c r="C32" s="75" t="s">
        <v>52</v>
      </c>
    </row>
    <row r="33" spans="3:3" ht="16.5" x14ac:dyDescent="0.2">
      <c r="C33" s="42" t="s">
        <v>45</v>
      </c>
    </row>
    <row r="34" spans="3:3" ht="16.5" x14ac:dyDescent="0.2">
      <c r="C34" s="41" t="s">
        <v>46</v>
      </c>
    </row>
    <row r="35" spans="3:3" ht="16.5" x14ac:dyDescent="0.2">
      <c r="C35" s="41" t="s">
        <v>53</v>
      </c>
    </row>
    <row r="36" spans="3:3" ht="16.5" x14ac:dyDescent="0.2">
      <c r="C36" s="41" t="s">
        <v>56</v>
      </c>
    </row>
    <row r="37" spans="3:3" ht="16.5" x14ac:dyDescent="0.2">
      <c r="C37" s="41" t="s">
        <v>57</v>
      </c>
    </row>
    <row r="38" spans="3:3" ht="33" x14ac:dyDescent="0.2">
      <c r="C38" s="41" t="s">
        <v>58</v>
      </c>
    </row>
    <row r="39" spans="3:3" ht="33" x14ac:dyDescent="0.2">
      <c r="C39" s="41" t="s">
        <v>54</v>
      </c>
    </row>
    <row r="40" spans="3:3" ht="33" x14ac:dyDescent="0.2">
      <c r="C40" s="41" t="s">
        <v>55</v>
      </c>
    </row>
    <row r="41" spans="3:3" ht="16.5" x14ac:dyDescent="0.2">
      <c r="C41" s="41" t="s">
        <v>43</v>
      </c>
    </row>
    <row r="42" spans="3:3" ht="16.5" x14ac:dyDescent="0.2">
      <c r="C42" s="74" t="s">
        <v>44</v>
      </c>
    </row>
    <row r="43" spans="3:3" ht="16.5" x14ac:dyDescent="0.2">
      <c r="C43" s="74" t="s">
        <v>179</v>
      </c>
    </row>
  </sheetData>
  <sortState ref="C1:C43">
    <sortCondition ref="C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7" tint="-0.249977111117893"/>
  </sheetPr>
  <dimension ref="A2:P11"/>
  <sheetViews>
    <sheetView topLeftCell="B1" workbookViewId="0">
      <selection activeCell="F10" sqref="F10"/>
    </sheetView>
  </sheetViews>
  <sheetFormatPr baseColWidth="10" defaultColWidth="11.42578125" defaultRowHeight="12.75" x14ac:dyDescent="0.2"/>
  <cols>
    <col min="1" max="1" width="18.42578125" customWidth="1"/>
    <col min="2" max="2" width="27.85546875" customWidth="1"/>
    <col min="4" max="4" width="2.85546875" customWidth="1"/>
    <col min="5" max="5" width="4.85546875" customWidth="1"/>
    <col min="6" max="6" width="12.7109375" customWidth="1"/>
    <col min="8" max="8" width="4.140625" customWidth="1"/>
    <col min="11" max="11" width="6" customWidth="1"/>
    <col min="12" max="12" width="21.28515625" customWidth="1"/>
    <col min="14" max="14" width="5.42578125" customWidth="1"/>
    <col min="15" max="15" width="15.85546875" customWidth="1"/>
  </cols>
  <sheetData>
    <row r="2" spans="1:16" x14ac:dyDescent="0.2">
      <c r="I2" s="290" t="s">
        <v>203</v>
      </c>
      <c r="J2" s="290"/>
      <c r="L2" s="290" t="s">
        <v>204</v>
      </c>
      <c r="M2" s="290"/>
      <c r="O2" s="290" t="s">
        <v>206</v>
      </c>
      <c r="P2" s="290"/>
    </row>
    <row r="3" spans="1:16" x14ac:dyDescent="0.2">
      <c r="F3" t="s">
        <v>173</v>
      </c>
      <c r="G3" t="s">
        <v>174</v>
      </c>
      <c r="I3" t="s">
        <v>173</v>
      </c>
      <c r="J3" t="s">
        <v>174</v>
      </c>
      <c r="L3" s="59" t="s">
        <v>173</v>
      </c>
      <c r="M3" s="59" t="s">
        <v>174</v>
      </c>
      <c r="O3" s="59" t="s">
        <v>173</v>
      </c>
      <c r="P3" s="59" t="s">
        <v>174</v>
      </c>
    </row>
    <row r="4" spans="1:16" ht="51.95" customHeight="1" x14ac:dyDescent="0.2">
      <c r="B4" s="24" t="s">
        <v>175</v>
      </c>
      <c r="C4" s="23" t="s">
        <v>176</v>
      </c>
      <c r="F4" s="37" t="s">
        <v>115</v>
      </c>
      <c r="G4" s="37">
        <v>0</v>
      </c>
      <c r="I4" s="57" t="s">
        <v>186</v>
      </c>
      <c r="J4" s="57">
        <v>15</v>
      </c>
      <c r="L4" s="60" t="s">
        <v>193</v>
      </c>
      <c r="M4" s="61">
        <v>25</v>
      </c>
      <c r="O4" s="64" t="s">
        <v>198</v>
      </c>
      <c r="P4" s="61">
        <v>20</v>
      </c>
    </row>
    <row r="5" spans="1:16" ht="51.95" customHeight="1" x14ac:dyDescent="0.2">
      <c r="A5" s="62" t="s">
        <v>200</v>
      </c>
      <c r="B5" s="24" t="s">
        <v>183</v>
      </c>
      <c r="C5" s="23">
        <v>10</v>
      </c>
      <c r="F5" s="37" t="s">
        <v>136</v>
      </c>
      <c r="G5" s="37">
        <v>1</v>
      </c>
      <c r="I5" s="58" t="s">
        <v>187</v>
      </c>
      <c r="J5" s="57">
        <v>10</v>
      </c>
      <c r="L5" s="60" t="s">
        <v>194</v>
      </c>
      <c r="M5" s="61">
        <v>15</v>
      </c>
      <c r="O5" s="64" t="s">
        <v>199</v>
      </c>
      <c r="P5" s="61">
        <v>10</v>
      </c>
    </row>
    <row r="6" spans="1:16" ht="51.95" customHeight="1" x14ac:dyDescent="0.2">
      <c r="A6" s="62" t="s">
        <v>201</v>
      </c>
      <c r="B6" s="24" t="s">
        <v>182</v>
      </c>
      <c r="C6" s="23">
        <v>15</v>
      </c>
      <c r="I6" s="58" t="s">
        <v>205</v>
      </c>
      <c r="J6" s="57">
        <v>5</v>
      </c>
      <c r="L6" s="60" t="s">
        <v>195</v>
      </c>
      <c r="M6" s="61">
        <v>10</v>
      </c>
      <c r="O6" s="64" t="s">
        <v>115</v>
      </c>
      <c r="P6" s="61">
        <v>0</v>
      </c>
    </row>
    <row r="7" spans="1:16" ht="51.95" customHeight="1" x14ac:dyDescent="0.2">
      <c r="A7" s="62" t="s">
        <v>202</v>
      </c>
      <c r="B7" s="24" t="s">
        <v>105</v>
      </c>
      <c r="C7" s="23">
        <v>15</v>
      </c>
      <c r="L7" s="60" t="s">
        <v>191</v>
      </c>
      <c r="M7" s="61">
        <v>5</v>
      </c>
    </row>
    <row r="8" spans="1:16" ht="51.95" customHeight="1" x14ac:dyDescent="0.2">
      <c r="A8" s="63" t="s">
        <v>203</v>
      </c>
      <c r="B8" s="55" t="s">
        <v>184</v>
      </c>
      <c r="C8" s="56">
        <v>15</v>
      </c>
      <c r="L8" s="60" t="s">
        <v>192</v>
      </c>
      <c r="M8" s="61">
        <v>0</v>
      </c>
    </row>
    <row r="9" spans="1:16" ht="51" x14ac:dyDescent="0.2">
      <c r="A9" s="63" t="s">
        <v>204</v>
      </c>
      <c r="B9" s="55" t="s">
        <v>189</v>
      </c>
      <c r="C9" s="56">
        <v>25</v>
      </c>
    </row>
    <row r="10" spans="1:16" ht="76.5" x14ac:dyDescent="0.2">
      <c r="A10" s="63" t="s">
        <v>206</v>
      </c>
      <c r="B10" s="65" t="s">
        <v>196</v>
      </c>
      <c r="C10" s="66">
        <v>20</v>
      </c>
    </row>
    <row r="11" spans="1:16" x14ac:dyDescent="0.2">
      <c r="B11" s="24" t="s">
        <v>177</v>
      </c>
      <c r="C11" s="23" t="s">
        <v>174</v>
      </c>
    </row>
  </sheetData>
  <mergeCells count="3">
    <mergeCell ref="I2:J2"/>
    <mergeCell ref="L2:M2"/>
    <mergeCell ref="O2:P2"/>
  </mergeCells>
  <pageMargins left="0.75" right="0.75" top="1" bottom="1" header="0.5" footer="0.5"/>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MAPA DE RIESGOS</vt:lpstr>
      <vt:lpstr>Listas</vt:lpstr>
      <vt:lpstr>Procesos</vt:lpstr>
      <vt:lpstr>Preguntas</vt:lpstr>
      <vt:lpstr>A</vt:lpstr>
      <vt:lpstr>'MAPA DE RIESGOS'!Área_de_impresión</vt:lpstr>
      <vt:lpstr>B</vt:lpstr>
      <vt:lpstr>CALIFICACIÓNPROBABILIDAD</vt:lpstr>
      <vt:lpstr>CATEGORIARIESGOS</vt:lpstr>
      <vt:lpstr>CLASIFICACONTROL</vt:lpstr>
      <vt:lpstr>CLASIFICARIESGO</vt:lpstr>
      <vt:lpstr>Corrupción</vt:lpstr>
      <vt:lpstr>DESCRIPTOR</vt:lpstr>
      <vt:lpstr>DESCRIPTORIMPACTO</vt:lpstr>
      <vt:lpstr>DESCRIPTORPROBABILIDAD</vt:lpstr>
      <vt:lpstr>deteccion</vt:lpstr>
      <vt:lpstr>E</vt:lpstr>
      <vt:lpstr>FACTORESEXTERNOS</vt:lpstr>
      <vt:lpstr>FACTORESINTERNOS</vt:lpstr>
      <vt:lpstr>FACTORESINTERNOS1</vt:lpstr>
      <vt:lpstr>M</vt:lpstr>
      <vt:lpstr>No</vt:lpstr>
      <vt:lpstr>OPCIONESMANEJO</vt:lpstr>
      <vt:lpstr>PONDERACIÓN</vt:lpstr>
      <vt:lpstr>PROCESOS</vt:lpstr>
      <vt:lpstr>PROCESOS1</vt:lpstr>
      <vt:lpstr>RTA</vt:lpstr>
      <vt:lpstr>Si</vt:lpstr>
      <vt:lpstr>TIPOCONTROL</vt:lpstr>
      <vt:lpstr>TIPOIMPACTO</vt:lpstr>
      <vt:lpstr>'MAPA DE RIESGOS'!Títulos_a_imprimir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SAÚL LEÓN PARDO</dc:creator>
  <cp:lastModifiedBy>Maria del Carmen Diaz Fonseca</cp:lastModifiedBy>
  <cp:revision/>
  <cp:lastPrinted>2017-06-28T14:33:14Z</cp:lastPrinted>
  <dcterms:created xsi:type="dcterms:W3CDTF">2011-04-24T06:11:36Z</dcterms:created>
  <dcterms:modified xsi:type="dcterms:W3CDTF">2017-07-24T12:40:49Z</dcterms:modified>
</cp:coreProperties>
</file>